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ršenje Fin. plana za 2023. g\"/>
    </mc:Choice>
  </mc:AlternateContent>
  <bookViews>
    <workbookView xWindow="0" yWindow="0" windowWidth="15360" windowHeight="7650" firstSheet="3" activeTab="7"/>
  </bookViews>
  <sheets>
    <sheet name="SAŽETAK" sheetId="1" r:id="rId1"/>
    <sheet name="Rashodi  prema funk. klasifikac" sheetId="11" r:id="rId2"/>
    <sheet name=" Račun prihoda i rashoda" sheetId="3" r:id="rId3"/>
    <sheet name="Rashodi prema izvorima finan" sheetId="5" r:id="rId4"/>
    <sheet name="Rashodi prema funkcijskoj k " sheetId="8" r:id="rId5"/>
    <sheet name="Račun financiranja" sheetId="6" r:id="rId6"/>
    <sheet name="Račun fin prema izvorima f" sheetId="10" r:id="rId7"/>
    <sheet name="POSEBNI DIO" sheetId="7" r:id="rId8"/>
  </sheets>
  <definedNames>
    <definedName name="_xlnm.Print_Area" localSheetId="2">' Račun prihoda i rashoda'!$B$1:$I$57</definedName>
    <definedName name="_xlnm.Print_Area" localSheetId="0">SAŽETAK!$B$1:$K$27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3" l="1"/>
  <c r="L56" i="3"/>
  <c r="L55" i="3"/>
  <c r="L52" i="3"/>
  <c r="L51" i="3"/>
  <c r="L49" i="3"/>
  <c r="L48" i="3"/>
  <c r="L47" i="3"/>
  <c r="L46" i="3"/>
  <c r="L45" i="3"/>
  <c r="L44" i="3"/>
  <c r="L43" i="3"/>
  <c r="L42" i="3"/>
  <c r="L41" i="3"/>
  <c r="L27" i="3"/>
  <c r="L26" i="3"/>
  <c r="L25" i="3"/>
  <c r="L20" i="3"/>
  <c r="L19" i="3"/>
  <c r="K14" i="3" l="1"/>
  <c r="L18" i="3"/>
  <c r="L17" i="3"/>
  <c r="L16" i="3"/>
  <c r="L14" i="3"/>
  <c r="K12" i="3"/>
  <c r="L13" i="3"/>
  <c r="L12" i="3"/>
  <c r="L11" i="3"/>
  <c r="K57" i="3" l="1"/>
  <c r="K56" i="3"/>
  <c r="K55" i="3"/>
  <c r="K52" i="3"/>
  <c r="K51" i="3"/>
  <c r="K49" i="3"/>
  <c r="K48" i="3"/>
  <c r="K47" i="3"/>
  <c r="K46" i="3"/>
  <c r="K45" i="3"/>
  <c r="K44" i="3"/>
  <c r="K43" i="3"/>
  <c r="K42" i="3"/>
  <c r="K41" i="3"/>
  <c r="K28" i="3" l="1"/>
  <c r="K27" i="3"/>
  <c r="K26" i="3"/>
  <c r="K25" i="3"/>
  <c r="K24" i="3"/>
  <c r="K23" i="3"/>
  <c r="K22" i="3"/>
  <c r="K21" i="3"/>
  <c r="K20" i="3"/>
  <c r="K19" i="3"/>
  <c r="K17" i="3"/>
  <c r="K16" i="3"/>
  <c r="K5" i="3"/>
  <c r="K13" i="3"/>
</calcChain>
</file>

<file path=xl/sharedStrings.xml><?xml version="1.0" encoding="utf-8"?>
<sst xmlns="http://schemas.openxmlformats.org/spreadsheetml/2006/main" count="295" uniqueCount="189">
  <si>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</si>
  <si>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</si>
  <si>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</si>
  <si>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</si>
  <si>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</si>
  <si>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</si>
  <si>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</si>
  <si>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</si>
  <si>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</si>
  <si>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</si>
  <si>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</si>
  <si>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</si>
  <si>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</si>
  <si>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</si>
  <si>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</si>
  <si>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</si>
  <si>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</si>
  <si>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</si>
  <si>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</si>
  <si>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</si>
  <si>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</si>
  <si>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</si>
  <si>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</si>
  <si>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</si>
  <si>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</si>
  <si>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….</t>
  </si>
  <si>
    <t>3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</si>
  <si>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</si>
  <si>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</si>
  <si>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</si>
  <si>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</si>
  <si>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</si>
  <si>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</si>
  <si>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</si>
  <si>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</si>
  <si>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</si>
  <si>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</si>
  <si>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</si>
  <si>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</si>
  <si>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</t>
  </si>
  <si>
    <t>Prihodi od prodaje građevinskih objekata</t>
  </si>
  <si>
    <t>Stambeni objekti</t>
  </si>
  <si>
    <t>Plaće za redovan rad</t>
  </si>
  <si>
    <t>Naknade troškova zaposlenima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</si>
  <si>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</si>
  <si>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</si>
  <si>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</si>
  <si>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</si>
  <si>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</si>
  <si>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</si>
  <si>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</si>
  <si>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</si>
  <si>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</si>
  <si>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</si>
  <si>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</si>
  <si>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</si>
  <si>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</si>
  <si>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</si>
  <si>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</si>
  <si>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</si>
  <si>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</si>
  <si>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</si>
  <si>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</si>
  <si>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</si>
  <si>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</si>
  <si>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</si>
  <si>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</si>
  <si>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</si>
  <si>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</si>
  <si>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</si>
  <si>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</si>
  <si>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</si>
  <si>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</si>
  <si>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</si>
  <si>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</si>
  <si>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</si>
  <si>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</si>
  <si>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</si>
  <si>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</si>
  <si>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</si>
  <si>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tekuće pomoći proračunskim kor. iz proračuna koj 336732,79</t>
  </si>
  <si>
    <t>pomoći iz drugih proračuna</t>
  </si>
  <si>
    <t>Prihodi od imovine</t>
  </si>
  <si>
    <t>Prihodi od zakupa i iznajmljivanja imovine</t>
  </si>
  <si>
    <t>Prihodi od nefinancijske imovine</t>
  </si>
  <si>
    <t>Prihodi od upravnih i admi. Pristojbi</t>
  </si>
  <si>
    <t>Prihodi po posebnih propisima</t>
  </si>
  <si>
    <t>Ostali nespomenuti prihodi</t>
  </si>
  <si>
    <t xml:space="preserve">Prihodi iz nadležnog proračuna </t>
  </si>
  <si>
    <t>Ostali rashodi za zaposlene</t>
  </si>
  <si>
    <t>Rashodi za materijal i energiju</t>
  </si>
  <si>
    <t>Rashodi za usluge</t>
  </si>
  <si>
    <t>Kapitalne pomoći temeljem prijenosa EU sredstava</t>
  </si>
  <si>
    <t>Doprinosi na plaću</t>
  </si>
  <si>
    <t>6=5/3*100</t>
  </si>
  <si>
    <t>09 OBRAZOVANJE</t>
  </si>
  <si>
    <t>0912 OSNOVNO OBRAZOVANJE</t>
  </si>
  <si>
    <t>096 DODATNE USLUGE U OBRAZOVANJU</t>
  </si>
  <si>
    <t>Stupac1</t>
  </si>
  <si>
    <t>Stupac</t>
  </si>
  <si>
    <t>Stupac2</t>
  </si>
  <si>
    <t>Stupac3</t>
  </si>
  <si>
    <t>Stupac4</t>
  </si>
  <si>
    <t>Stupac5</t>
  </si>
  <si>
    <t>Stupac6</t>
  </si>
  <si>
    <t>Stupac7</t>
  </si>
  <si>
    <t>OSNOVNA ŠKOLA FRANJE HORVATA KIŠA</t>
  </si>
  <si>
    <t>1.2 Izvorna županijska sredstva</t>
  </si>
  <si>
    <t>1.3 Decentralizirana sredstva KZŽ</t>
  </si>
  <si>
    <t>922 Višak prihoda</t>
  </si>
  <si>
    <t>2 Donacije</t>
  </si>
  <si>
    <t>2.1.1 Donacije</t>
  </si>
  <si>
    <t>4. Posebne namjene</t>
  </si>
  <si>
    <t>4.3.1 Posebne namjene</t>
  </si>
  <si>
    <t>5. Pomoći</t>
  </si>
  <si>
    <t>5.2.1 MZO</t>
  </si>
  <si>
    <t>5.4.1 Jedinica lokalne samouprave Općina</t>
  </si>
  <si>
    <t>7. Prihodi od prodaje nef. imovine</t>
  </si>
  <si>
    <t>7.1.1 Prihodi od prodaje stanova</t>
  </si>
  <si>
    <t>UKUPNO IZDACI</t>
  </si>
  <si>
    <t>3.1.1.Vlastiti prihodi</t>
  </si>
  <si>
    <t>4 Posebne namjene</t>
  </si>
  <si>
    <t>5 Pomoći</t>
  </si>
  <si>
    <t>7.Prihodi od prdaje nef. imovine</t>
  </si>
  <si>
    <r>
      <t>5</t>
    </r>
    <r>
      <rPr>
        <sz val="10"/>
        <rFont val="Arial"/>
        <family val="2"/>
      </rPr>
      <t>.2.1 MZO</t>
    </r>
  </si>
  <si>
    <t xml:space="preserve">  7.1.1 Prihodi od prodaje stanova </t>
  </si>
  <si>
    <t>3.1.1. Vlastiti prihodi</t>
  </si>
  <si>
    <t>OŠ FRANJE HORVATA KIŠA</t>
  </si>
  <si>
    <t>ostali nespomenuti rashodi</t>
  </si>
  <si>
    <t>Finacijski rashodi</t>
  </si>
  <si>
    <t xml:space="preserve">Ostali  financdijski rashodi </t>
  </si>
  <si>
    <t>Ostali rashodi</t>
  </si>
  <si>
    <t>Tekuće donacije u naravi</t>
  </si>
  <si>
    <t>Knjige , umjetnička djela</t>
  </si>
  <si>
    <t xml:space="preserve">                           UKUPNO RASHOD</t>
  </si>
  <si>
    <r>
      <t xml:space="preserve">1.2. Izvorna sredstva  </t>
    </r>
    <r>
      <rPr>
        <i/>
        <sz val="8"/>
        <rFont val="Arial"/>
        <family val="2"/>
        <charset val="238"/>
      </rPr>
      <t>PRIHOD</t>
    </r>
  </si>
  <si>
    <t>3.1 rashodi za zaposlene</t>
  </si>
  <si>
    <t>3.2 materijalni rashodi</t>
  </si>
  <si>
    <t>3.4 financijski rashodi</t>
  </si>
  <si>
    <t>1.3. Decentralizacije Prihod</t>
  </si>
  <si>
    <r>
      <t xml:space="preserve">                  </t>
    </r>
    <r>
      <rPr>
        <i/>
        <sz val="8"/>
        <rFont val="Arial"/>
        <family val="2"/>
        <charset val="238"/>
      </rPr>
      <t>Ukupno RASHOD</t>
    </r>
  </si>
  <si>
    <t>3.2. materijalni rashodi</t>
  </si>
  <si>
    <t>3.4. financijski rashodi</t>
  </si>
  <si>
    <t>4.2. rash.za nab. dug.imovine</t>
  </si>
  <si>
    <t>2. Donacija</t>
  </si>
  <si>
    <r>
      <t xml:space="preserve"> 2.1 Donacija </t>
    </r>
    <r>
      <rPr>
        <i/>
        <sz val="8"/>
        <rFont val="Arial"/>
        <family val="2"/>
        <charset val="238"/>
      </rPr>
      <t>PRIHOD</t>
    </r>
  </si>
  <si>
    <t xml:space="preserve">         UKUPNO RASHOD</t>
  </si>
  <si>
    <r>
      <t xml:space="preserve">3.1 Vlastiti prihodi </t>
    </r>
    <r>
      <rPr>
        <i/>
        <sz val="8"/>
        <rFont val="Arial"/>
        <family val="2"/>
        <charset val="238"/>
      </rPr>
      <t>PRIHOD</t>
    </r>
  </si>
  <si>
    <t>3.  Vlastiti prihodi</t>
  </si>
  <si>
    <t>3.1.1 PRIHOD OD NAJMA SD</t>
  </si>
  <si>
    <t xml:space="preserve">                UKUPNO RASHOD</t>
  </si>
  <si>
    <t>4.1.. Prihodi OGŠ</t>
  </si>
  <si>
    <t>4.2. Prihodi od izleta</t>
  </si>
  <si>
    <t>4.3. Prihodi od UZ</t>
  </si>
  <si>
    <r>
      <rPr>
        <b/>
        <sz val="10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 </t>
    </r>
    <r>
      <rPr>
        <b/>
        <sz val="10"/>
        <rFont val="Arial"/>
        <family val="2"/>
        <charset val="238"/>
      </rPr>
      <t>Posebne namjene PRIHOD</t>
    </r>
  </si>
  <si>
    <t>5. Tekuće pomoći</t>
  </si>
  <si>
    <t>prihod</t>
  </si>
  <si>
    <t>rashod</t>
  </si>
  <si>
    <t xml:space="preserve">  RASHOD</t>
  </si>
  <si>
    <t>5.1.prihod MZO plaće i naknade</t>
  </si>
  <si>
    <t>5.2. prihod TUR</t>
  </si>
  <si>
    <t>5.3.lektira</t>
  </si>
  <si>
    <t>5.4. udžbenici</t>
  </si>
  <si>
    <t>5.4. tekuće pomoći - Općina</t>
  </si>
  <si>
    <t>5.4.1 prihod škola plivanja(ulaznice)</t>
  </si>
  <si>
    <t>5.4.2 nabava glazbenih instrumenata</t>
  </si>
  <si>
    <t>7. Prihodi od prodaje nef. Imovine</t>
  </si>
  <si>
    <t>7.1 Prihodi od prodaje stanova</t>
  </si>
  <si>
    <t>1100 Opći prihodi i primici</t>
  </si>
  <si>
    <t>Opći prihodi i primici</t>
  </si>
  <si>
    <t>Projekt E-tehničar ( ugovor o djelu)</t>
  </si>
  <si>
    <t>3237 Intelektualne i osobne usluge</t>
  </si>
  <si>
    <t>Projekt Baltazar - Pomoćnici u nastavi</t>
  </si>
  <si>
    <t>3 RASHODI POSLOVANJA ( 31-32)</t>
  </si>
  <si>
    <t>31 RASHODI ZA ZAPOSLENI ( 311+312-313)</t>
  </si>
  <si>
    <t>3111 Plaće</t>
  </si>
  <si>
    <t>3211 Službena  putovanja</t>
  </si>
  <si>
    <t>3212 Naknade za prijevoz</t>
  </si>
  <si>
    <t>312 Ostali rashodi za zaposlene</t>
  </si>
  <si>
    <t>Prihodi od prod.pr.i robe te pruž.uslugai pri.od don.</t>
  </si>
  <si>
    <t>Donacije od pravnih i fizičkih osoba izvan prorač.</t>
  </si>
  <si>
    <t>Tekuće donacije od fizičkih osoba</t>
  </si>
  <si>
    <t xml:space="preserve">OSTVARENJE/ IZVRŠENJE 
1.-12.2023. </t>
  </si>
  <si>
    <t xml:space="preserve"> IZVRŠENJE 
1.-12.2023. </t>
  </si>
  <si>
    <t xml:space="preserve">OSTVARENJE/IZVRŠENJE 
1.-12.2022. </t>
  </si>
  <si>
    <t>RIJEŠENO</t>
  </si>
  <si>
    <t>riješeno</t>
  </si>
  <si>
    <t xml:space="preserve">OSTVARENJE/IZVRŠENJE 
1.-12.2023. </t>
  </si>
  <si>
    <t xml:space="preserve">OSTVARENJE/ IZVRŠENJE 
1.-12.2022.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</si>
</sst>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17" fillId="2" borderId="3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9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" fontId="8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Alignment="1">
      <alignment wrapText="1"/>
    </xf>
    <xf numFmtId="4" fontId="0" fillId="0" borderId="0" xfId="0" applyNumberFormat="1"/>
    <xf numFmtId="0" fontId="21" fillId="2" borderId="3" xfId="0" applyFont="1" applyFill="1" applyBorder="1" applyAlignment="1">
      <alignment horizontal="left" vertical="center" wrapText="1" indent="1"/>
    </xf>
    <xf numFmtId="0" fontId="22" fillId="2" borderId="3" xfId="0" applyFont="1" applyFill="1" applyBorder="1" applyAlignment="1">
      <alignment horizontal="left" vertical="center" wrapText="1" indent="1"/>
    </xf>
    <xf numFmtId="0" fontId="0" fillId="2" borderId="0" xfId="0" applyFill="1"/>
    <xf numFmtId="0" fontId="23" fillId="0" borderId="0" xfId="0" applyFont="1" applyAlignment="1">
      <alignment horizontal="center"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 indent="1"/>
    </xf>
    <xf numFmtId="0" fontId="26" fillId="2" borderId="3" xfId="0" applyFont="1" applyFill="1" applyBorder="1" applyAlignment="1">
      <alignment horizontal="left" vertical="center" wrapText="1" indent="1"/>
    </xf>
    <xf numFmtId="0" fontId="27" fillId="2" borderId="3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 indent="1"/>
    </xf>
    <xf numFmtId="0" fontId="29" fillId="0" borderId="3" xfId="0" applyFont="1" applyBorder="1" applyAlignment="1">
      <alignment horizontal="left" vertical="center" wrapText="1"/>
    </xf>
    <xf numFmtId="0" fontId="0" fillId="2" borderId="3" xfId="0" applyFill="1" applyBorder="1"/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1" fillId="2" borderId="3" xfId="0" applyFont="1" applyFill="1" applyBorder="1"/>
    <xf numFmtId="0" fontId="31" fillId="0" borderId="0" xfId="0" applyFont="1"/>
    <xf numFmtId="0" fontId="32" fillId="0" borderId="0" xfId="0" applyFont="1" applyAlignment="1">
      <alignment horizontal="center" vertical="center" wrapText="1"/>
    </xf>
    <xf numFmtId="0" fontId="30" fillId="0" borderId="0" xfId="0" applyFont="1"/>
    <xf numFmtId="0" fontId="33" fillId="0" borderId="0" xfId="0" applyFont="1"/>
    <xf numFmtId="3" fontId="34" fillId="2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/>
    <xf numFmtId="164" fontId="1" fillId="2" borderId="3" xfId="0" applyNumberFormat="1" applyFont="1" applyFill="1" applyBorder="1"/>
    <xf numFmtId="164" fontId="0" fillId="0" borderId="0" xfId="0" applyNumberFormat="1"/>
    <xf numFmtId="164" fontId="1" fillId="0" borderId="3" xfId="0" applyNumberFormat="1" applyFont="1" applyBorder="1"/>
    <xf numFmtId="164" fontId="0" fillId="0" borderId="3" xfId="0" applyNumberFormat="1" applyBorder="1"/>
    <xf numFmtId="164" fontId="0" fillId="0" borderId="0" xfId="0" applyNumberFormat="1" applyBorder="1"/>
    <xf numFmtId="164" fontId="15" fillId="0" borderId="0" xfId="0" applyNumberFormat="1" applyFont="1" applyAlignment="1">
      <alignment vertical="top" wrapText="1"/>
    </xf>
    <xf numFmtId="3" fontId="8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 wrapText="1"/>
    </xf>
    <xf numFmtId="0" fontId="35" fillId="0" borderId="3" xfId="0" applyFont="1" applyBorder="1"/>
    <xf numFmtId="0" fontId="35" fillId="0" borderId="0" xfId="0" applyFont="1"/>
    <xf numFmtId="3" fontId="10" fillId="2" borderId="3" xfId="0" applyNumberFormat="1" applyFont="1" applyFill="1" applyBorder="1"/>
    <xf numFmtId="3" fontId="10" fillId="2" borderId="3" xfId="0" applyNumberFormat="1" applyFont="1" applyFill="1" applyBorder="1" applyAlignment="1">
      <alignment horizontal="right"/>
    </xf>
    <xf numFmtId="0" fontId="35" fillId="2" borderId="3" xfId="0" applyFont="1" applyFill="1" applyBorder="1"/>
    <xf numFmtId="0" fontId="36" fillId="2" borderId="3" xfId="0" applyFont="1" applyFill="1" applyBorder="1"/>
    <xf numFmtId="0" fontId="10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6" fillId="0" borderId="3" xfId="0" applyFont="1" applyBorder="1"/>
    <xf numFmtId="0" fontId="6" fillId="0" borderId="3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2">
    <cellStyle name="Normalno" xfId="0" builtinId="0"/>
    <cellStyle name="Obično_List4" xfId="1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K11:K12" insertRow="1" totalsRowShown="0">
  <autoFilter ref="K11:K12"/>
  <tableColumns count="1">
    <tableColumn id="1" name="Stup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ica3" displayName="Tablica3" ref="A1:G9" totalsRowShown="0">
  <autoFilter ref="A1:G9"/>
  <tableColumns count="7">
    <tableColumn id="1" name="Stupac1"/>
    <tableColumn id="2" name="Stupac2" dataDxfId="1"/>
    <tableColumn id="3" name="Stupac3"/>
    <tableColumn id="4" name="Stupac4"/>
    <tableColumn id="5" name="Stupac5" dataDxfId="0"/>
    <tableColumn id="6" name="Stupac6"/>
    <tableColumn id="7" name="Stupac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opLeftCell="A4" workbookViewId="0">
      <selection activeCell="L16" sqref="L16"/>
    </sheetView>
  </sheetViews>
  <sheetFormatPr defaultRowHeight="15" x14ac:dyDescent="0.25"/>
  <cols>
    <col min="1" max="1" width="31.85546875" customWidth="1"/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2" t="s">
        <v>29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33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32" t="s">
        <v>17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32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32" t="s">
        <v>64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31"/>
    </row>
    <row r="6" spans="2:13" ht="18" customHeight="1" x14ac:dyDescent="0.25">
      <c r="B6" s="60"/>
      <c r="C6" s="60"/>
      <c r="D6" s="60"/>
      <c r="E6" s="60"/>
      <c r="F6" s="60"/>
      <c r="G6" s="78" t="s">
        <v>127</v>
      </c>
      <c r="H6" s="60"/>
      <c r="I6" s="60"/>
      <c r="J6" s="60"/>
      <c r="K6" s="60"/>
      <c r="L6" s="60"/>
      <c r="M6" s="31"/>
    </row>
    <row r="7" spans="2:13" ht="18" customHeight="1" x14ac:dyDescent="0.25">
      <c r="B7" s="122" t="s">
        <v>79</v>
      </c>
      <c r="C7" s="122"/>
      <c r="D7" s="122"/>
      <c r="E7" s="122"/>
      <c r="F7" s="122"/>
      <c r="G7" s="5"/>
      <c r="H7" s="6"/>
      <c r="I7" s="6"/>
      <c r="J7" s="6"/>
      <c r="K7" s="41"/>
      <c r="L7" s="41"/>
    </row>
    <row r="8" spans="2:13" ht="25.5" x14ac:dyDescent="0.25">
      <c r="B8" s="125" t="s">
        <v>8</v>
      </c>
      <c r="C8" s="125"/>
      <c r="D8" s="125"/>
      <c r="E8" s="125"/>
      <c r="F8" s="125"/>
      <c r="G8" s="119" t="s">
        <v>184</v>
      </c>
      <c r="H8" s="38" t="s">
        <v>63</v>
      </c>
      <c r="I8" s="38" t="s">
        <v>60</v>
      </c>
      <c r="J8" s="119" t="s">
        <v>187</v>
      </c>
      <c r="K8" s="38" t="s">
        <v>32</v>
      </c>
      <c r="L8" s="38" t="s">
        <v>61</v>
      </c>
    </row>
    <row r="9" spans="2:13" x14ac:dyDescent="0.25">
      <c r="B9" s="139">
        <v>1</v>
      </c>
      <c r="C9" s="139"/>
      <c r="D9" s="139"/>
      <c r="E9" s="139"/>
      <c r="F9" s="140"/>
      <c r="G9" s="45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3" x14ac:dyDescent="0.25">
      <c r="B10" s="123" t="s">
        <v>34</v>
      </c>
      <c r="C10" s="124"/>
      <c r="D10" s="124"/>
      <c r="E10" s="124"/>
      <c r="F10" s="137"/>
      <c r="G10" s="66">
        <v>745656.25</v>
      </c>
      <c r="H10" s="21"/>
      <c r="I10" s="21">
        <v>998141</v>
      </c>
      <c r="J10" s="21">
        <v>887653.59</v>
      </c>
      <c r="K10" s="21">
        <v>100.45</v>
      </c>
      <c r="L10" s="21">
        <v>88.93</v>
      </c>
    </row>
    <row r="11" spans="2:13" x14ac:dyDescent="0.25">
      <c r="B11" s="138" t="s">
        <v>33</v>
      </c>
      <c r="C11" s="137"/>
      <c r="D11" s="137"/>
      <c r="E11" s="137"/>
      <c r="F11" s="137"/>
      <c r="G11" s="34">
        <v>420.3</v>
      </c>
      <c r="H11" s="21"/>
      <c r="I11" s="21">
        <v>140</v>
      </c>
      <c r="J11" s="21">
        <v>0</v>
      </c>
      <c r="K11" s="21">
        <v>0</v>
      </c>
      <c r="L11" s="21">
        <v>0</v>
      </c>
    </row>
    <row r="12" spans="2:13" x14ac:dyDescent="0.25">
      <c r="B12" s="134" t="s">
        <v>0</v>
      </c>
      <c r="C12" s="135"/>
      <c r="D12" s="135"/>
      <c r="E12" s="135"/>
      <c r="F12" s="136"/>
      <c r="G12" s="35">
        <v>746076.55</v>
      </c>
      <c r="H12" s="20"/>
      <c r="I12" s="20">
        <v>998280</v>
      </c>
      <c r="J12" s="20">
        <v>887654</v>
      </c>
      <c r="K12" s="20">
        <v>118.98</v>
      </c>
      <c r="L12" s="20">
        <v>88.61</v>
      </c>
    </row>
    <row r="13" spans="2:13" x14ac:dyDescent="0.25">
      <c r="B13" s="143" t="s">
        <v>35</v>
      </c>
      <c r="C13" s="124"/>
      <c r="D13" s="124"/>
      <c r="E13" s="124"/>
      <c r="F13" s="124"/>
      <c r="G13" s="67">
        <v>741079.6</v>
      </c>
      <c r="H13" s="21"/>
      <c r="I13" s="21">
        <v>998141</v>
      </c>
      <c r="J13" s="21">
        <v>880323.76</v>
      </c>
      <c r="K13" s="22">
        <v>102.45</v>
      </c>
      <c r="L13" s="22">
        <v>88.2</v>
      </c>
    </row>
    <row r="14" spans="2:13" x14ac:dyDescent="0.25">
      <c r="B14" s="138" t="s">
        <v>36</v>
      </c>
      <c r="C14" s="137"/>
      <c r="D14" s="137"/>
      <c r="E14" s="137"/>
      <c r="F14" s="137"/>
      <c r="G14" s="66">
        <v>420.3</v>
      </c>
      <c r="H14" s="21"/>
      <c r="I14" s="21">
        <v>140</v>
      </c>
      <c r="J14" s="21">
        <v>0</v>
      </c>
      <c r="K14" s="22">
        <v>118.79</v>
      </c>
      <c r="L14" s="22">
        <v>0</v>
      </c>
    </row>
    <row r="15" spans="2:13" x14ac:dyDescent="0.25">
      <c r="B15" s="24" t="s">
        <v>1</v>
      </c>
      <c r="C15" s="25"/>
      <c r="D15" s="25"/>
      <c r="E15" s="25"/>
      <c r="F15" s="25"/>
      <c r="G15" s="35">
        <v>741499.9</v>
      </c>
      <c r="H15" s="20"/>
      <c r="I15" s="20">
        <v>998281</v>
      </c>
      <c r="J15" s="20">
        <v>867721</v>
      </c>
      <c r="K15" s="20">
        <v>117.02</v>
      </c>
      <c r="L15" s="20">
        <v>86.92</v>
      </c>
    </row>
    <row r="16" spans="2:13" x14ac:dyDescent="0.25">
      <c r="B16" s="142" t="s">
        <v>2</v>
      </c>
      <c r="C16" s="135"/>
      <c r="D16" s="135"/>
      <c r="E16" s="135"/>
      <c r="F16" s="135"/>
      <c r="G16" s="37">
        <v>4576.6499999999996</v>
      </c>
      <c r="H16" s="23"/>
      <c r="I16" s="23"/>
      <c r="J16" s="23">
        <v>7329.83</v>
      </c>
      <c r="K16" s="23">
        <v>160.16</v>
      </c>
      <c r="L16" s="23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22" t="s">
        <v>73</v>
      </c>
      <c r="C18" s="122"/>
      <c r="D18" s="122"/>
      <c r="E18" s="122"/>
      <c r="F18" s="122"/>
      <c r="G18" s="7"/>
      <c r="H18" s="7"/>
      <c r="I18" s="7"/>
      <c r="J18" s="7"/>
      <c r="K18" s="1"/>
      <c r="L18" s="1"/>
      <c r="M18" s="1"/>
    </row>
    <row r="19" spans="1:49" ht="25.5" x14ac:dyDescent="0.25">
      <c r="B19" s="125" t="s">
        <v>8</v>
      </c>
      <c r="C19" s="125"/>
      <c r="D19" s="125"/>
      <c r="E19" s="125"/>
      <c r="F19" s="125"/>
      <c r="G19" s="120" t="s">
        <v>184</v>
      </c>
      <c r="H19" s="2" t="s">
        <v>63</v>
      </c>
      <c r="I19" s="2" t="s">
        <v>60</v>
      </c>
      <c r="J19" s="2" t="s">
        <v>67</v>
      </c>
      <c r="K19" s="2" t="s">
        <v>32</v>
      </c>
      <c r="L19" s="2" t="s">
        <v>61</v>
      </c>
    </row>
    <row r="20" spans="1:49" x14ac:dyDescent="0.25">
      <c r="B20" s="126">
        <v>1</v>
      </c>
      <c r="C20" s="127"/>
      <c r="D20" s="127"/>
      <c r="E20" s="127"/>
      <c r="F20" s="127"/>
      <c r="G20" s="46">
        <v>2</v>
      </c>
      <c r="H20" s="44">
        <v>3</v>
      </c>
      <c r="I20" s="44">
        <v>4</v>
      </c>
      <c r="J20" s="44">
        <v>5</v>
      </c>
      <c r="K20" s="44" t="s">
        <v>44</v>
      </c>
      <c r="L20" s="44" t="s">
        <v>45</v>
      </c>
    </row>
    <row r="21" spans="1:49" ht="15.75" customHeight="1" x14ac:dyDescent="0.25">
      <c r="B21" s="123" t="s">
        <v>37</v>
      </c>
      <c r="C21" s="128"/>
      <c r="D21" s="128"/>
      <c r="E21" s="128"/>
      <c r="F21" s="128"/>
      <c r="G21" s="39"/>
      <c r="H21" s="21"/>
      <c r="I21" s="21"/>
      <c r="J21" s="21"/>
      <c r="K21" s="21"/>
      <c r="L21" s="21"/>
    </row>
    <row r="22" spans="1:49" x14ac:dyDescent="0.25">
      <c r="B22" s="123" t="s">
        <v>38</v>
      </c>
      <c r="C22" s="124"/>
      <c r="D22" s="124"/>
      <c r="E22" s="124"/>
      <c r="F22" s="124"/>
      <c r="G22" s="36"/>
      <c r="H22" s="21"/>
      <c r="I22" s="21"/>
      <c r="J22" s="21"/>
      <c r="K22" s="21"/>
      <c r="L22" s="21"/>
    </row>
    <row r="23" spans="1:49" ht="15" customHeight="1" x14ac:dyDescent="0.25">
      <c r="B23" s="129" t="s">
        <v>62</v>
      </c>
      <c r="C23" s="130"/>
      <c r="D23" s="130"/>
      <c r="E23" s="130"/>
      <c r="F23" s="131"/>
      <c r="G23" s="49"/>
      <c r="H23" s="50"/>
      <c r="I23" s="50"/>
      <c r="J23" s="50"/>
      <c r="K23" s="50"/>
      <c r="L23" s="50"/>
    </row>
    <row r="24" spans="1:49" s="51" customFormat="1" ht="15" customHeight="1" x14ac:dyDescent="0.25">
      <c r="A24"/>
      <c r="B24" s="123" t="s">
        <v>23</v>
      </c>
      <c r="C24" s="124"/>
      <c r="D24" s="124"/>
      <c r="E24" s="124"/>
      <c r="F24" s="124"/>
      <c r="G24" s="36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51" customFormat="1" ht="15" customHeight="1" x14ac:dyDescent="0.25">
      <c r="A25"/>
      <c r="B25" s="123" t="s">
        <v>72</v>
      </c>
      <c r="C25" s="124"/>
      <c r="D25" s="124"/>
      <c r="E25" s="124"/>
      <c r="F25" s="124"/>
      <c r="G25" s="36">
        <v>23838.34</v>
      </c>
      <c r="H25" s="21"/>
      <c r="I25" s="21"/>
      <c r="J25" s="21">
        <v>35744.839999999997</v>
      </c>
      <c r="K25" s="21">
        <v>149.94999999999999</v>
      </c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5" customFormat="1" x14ac:dyDescent="0.25">
      <c r="A26" s="63"/>
      <c r="B26" s="129" t="s">
        <v>74</v>
      </c>
      <c r="C26" s="130"/>
      <c r="D26" s="130"/>
      <c r="E26" s="130"/>
      <c r="F26" s="131"/>
      <c r="G26" s="49"/>
      <c r="H26" s="64"/>
      <c r="I26" s="64"/>
      <c r="J26" s="64"/>
      <c r="K26" s="64"/>
      <c r="L26" s="64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75" x14ac:dyDescent="0.25">
      <c r="B27" s="141" t="s">
        <v>75</v>
      </c>
      <c r="C27" s="141"/>
      <c r="D27" s="141"/>
      <c r="E27" s="141"/>
      <c r="F27" s="141"/>
      <c r="G27" s="52"/>
      <c r="H27" s="53"/>
      <c r="I27" s="53"/>
      <c r="J27" s="53"/>
      <c r="K27" s="53"/>
      <c r="L27" s="53"/>
    </row>
    <row r="29" spans="1:49" x14ac:dyDescent="0.2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49" x14ac:dyDescent="0.25">
      <c r="B30" s="121" t="s">
        <v>76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49" ht="15" customHeight="1" x14ac:dyDescent="0.25">
      <c r="B31" s="121" t="s">
        <v>77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49" ht="15" customHeight="1" x14ac:dyDescent="0.25">
      <c r="B32" s="121" t="s">
        <v>68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2:12" ht="36.75" customHeight="1" x14ac:dyDescent="0.25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2:12" ht="15" customHeight="1" x14ac:dyDescent="0.25">
      <c r="B34" s="133" t="s">
        <v>78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</row>
    <row r="35" spans="2:12" x14ac:dyDescent="0.2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11" sqref="A11"/>
    </sheetView>
  </sheetViews>
  <sheetFormatPr defaultRowHeight="15" x14ac:dyDescent="0.25"/>
  <cols>
    <col min="1" max="1" width="31.85546875" customWidth="1"/>
    <col min="2" max="2" width="23.85546875" customWidth="1"/>
    <col min="3" max="3" width="17.140625" customWidth="1"/>
    <col min="4" max="4" width="18.28515625" customWidth="1"/>
    <col min="5" max="5" width="23.85546875" customWidth="1"/>
    <col min="6" max="6" width="10" customWidth="1"/>
    <col min="7" max="7" width="25.7109375" customWidth="1"/>
    <col min="11" max="12" width="10" customWidth="1"/>
  </cols>
  <sheetData>
    <row r="1" spans="1:11" x14ac:dyDescent="0.25">
      <c r="A1" t="s">
        <v>98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  <row r="2" spans="1:11" x14ac:dyDescent="0.25">
      <c r="A2" t="s">
        <v>48</v>
      </c>
    </row>
    <row r="3" spans="1:11" x14ac:dyDescent="0.25">
      <c r="A3" t="s">
        <v>106</v>
      </c>
    </row>
    <row r="4" spans="1:11" ht="30" x14ac:dyDescent="0.25">
      <c r="A4" t="s">
        <v>8</v>
      </c>
      <c r="B4" s="73" t="s">
        <v>183</v>
      </c>
      <c r="C4" t="s">
        <v>63</v>
      </c>
      <c r="D4" t="s">
        <v>60</v>
      </c>
      <c r="E4" s="73" t="s">
        <v>183</v>
      </c>
      <c r="F4" t="s">
        <v>32</v>
      </c>
      <c r="G4" t="s">
        <v>61</v>
      </c>
    </row>
    <row r="5" spans="1:11" x14ac:dyDescent="0.25">
      <c r="A5">
        <v>1</v>
      </c>
      <c r="B5">
        <v>2</v>
      </c>
      <c r="C5">
        <v>3</v>
      </c>
      <c r="D5">
        <v>4</v>
      </c>
      <c r="E5">
        <v>5</v>
      </c>
      <c r="F5" t="s">
        <v>44</v>
      </c>
      <c r="G5" t="s">
        <v>94</v>
      </c>
    </row>
    <row r="6" spans="1:11" x14ac:dyDescent="0.25">
      <c r="A6" t="s">
        <v>58</v>
      </c>
      <c r="B6" s="74">
        <v>867721.42</v>
      </c>
      <c r="C6" s="77">
        <v>1021370</v>
      </c>
      <c r="E6" s="74">
        <v>867721.42</v>
      </c>
      <c r="F6" s="77">
        <v>100</v>
      </c>
      <c r="G6" s="77">
        <v>84.96</v>
      </c>
    </row>
    <row r="7" spans="1:11" x14ac:dyDescent="0.25">
      <c r="A7" t="s">
        <v>95</v>
      </c>
      <c r="B7" s="74">
        <v>867721.42</v>
      </c>
      <c r="C7" s="77">
        <v>1021370</v>
      </c>
      <c r="E7" s="74">
        <v>867721.42</v>
      </c>
      <c r="F7" s="77">
        <v>100</v>
      </c>
      <c r="G7" s="77">
        <v>84.96</v>
      </c>
    </row>
    <row r="8" spans="1:11" x14ac:dyDescent="0.25">
      <c r="A8" t="s">
        <v>96</v>
      </c>
      <c r="B8">
        <v>848302.78</v>
      </c>
      <c r="C8" s="77">
        <v>955650</v>
      </c>
      <c r="E8" s="74">
        <v>848302.78</v>
      </c>
      <c r="F8" s="77">
        <v>100</v>
      </c>
      <c r="G8" s="77">
        <v>103</v>
      </c>
    </row>
    <row r="9" spans="1:11" x14ac:dyDescent="0.25">
      <c r="A9" t="s">
        <v>97</v>
      </c>
      <c r="B9" s="74">
        <v>19418.64</v>
      </c>
      <c r="C9" s="77">
        <v>65720</v>
      </c>
      <c r="E9" s="74">
        <v>19418.64</v>
      </c>
      <c r="F9" s="77">
        <v>100</v>
      </c>
      <c r="G9" s="77">
        <v>29.55</v>
      </c>
    </row>
    <row r="11" spans="1:11" x14ac:dyDescent="0.25">
      <c r="A11" t="s">
        <v>185</v>
      </c>
      <c r="K11" t="s">
        <v>99</v>
      </c>
    </row>
    <row r="12" spans="1:11" x14ac:dyDescent="0.25">
      <c r="A12" t="s">
        <v>22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topLeftCell="A25" zoomScale="90" zoomScaleNormal="90" workbookViewId="0">
      <selection activeCell="G60" sqref="G60"/>
    </sheetView>
  </sheetViews>
  <sheetFormatPr defaultRowHeight="15" x14ac:dyDescent="0.25"/>
  <cols>
    <col min="1" max="1" width="31.85546875" customWidth="1"/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1" width="15.7109375" style="103" customWidth="1"/>
    <col min="12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97"/>
      <c r="L1" s="3"/>
    </row>
    <row r="2" spans="2:12" ht="15.75" customHeight="1" x14ac:dyDescent="0.25">
      <c r="B2" s="132" t="s">
        <v>17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98"/>
      <c r="L3" s="4"/>
    </row>
    <row r="4" spans="2:12" ht="15.75" customHeight="1" x14ac:dyDescent="0.25">
      <c r="B4" s="132" t="s">
        <v>66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98">
        <f>H15</f>
        <v>0</v>
      </c>
      <c r="L5" s="4"/>
    </row>
    <row r="6" spans="2:12" ht="15.75" customHeight="1" x14ac:dyDescent="0.25">
      <c r="B6" s="132" t="s">
        <v>46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2:12" ht="18" x14ac:dyDescent="0.25">
      <c r="B7" s="3"/>
      <c r="C7" s="3"/>
      <c r="D7" s="3"/>
      <c r="E7" s="3"/>
      <c r="F7" s="3" t="s">
        <v>127</v>
      </c>
      <c r="G7" s="3"/>
      <c r="H7" s="3"/>
      <c r="I7" s="3"/>
      <c r="J7" s="4"/>
      <c r="K7" s="98"/>
      <c r="L7" s="4"/>
    </row>
    <row r="8" spans="2:12" ht="45" customHeight="1" x14ac:dyDescent="0.25">
      <c r="B8" s="147" t="s">
        <v>8</v>
      </c>
      <c r="C8" s="148"/>
      <c r="D8" s="148"/>
      <c r="E8" s="148"/>
      <c r="F8" s="149"/>
      <c r="G8" s="50" t="s">
        <v>30</v>
      </c>
      <c r="H8" s="50" t="s">
        <v>63</v>
      </c>
      <c r="I8" s="50" t="s">
        <v>60</v>
      </c>
      <c r="J8" s="50" t="s">
        <v>182</v>
      </c>
      <c r="K8" s="99" t="s">
        <v>32</v>
      </c>
      <c r="L8" s="50" t="s">
        <v>61</v>
      </c>
    </row>
    <row r="9" spans="2:12" x14ac:dyDescent="0.25">
      <c r="B9" s="144">
        <v>1</v>
      </c>
      <c r="C9" s="145"/>
      <c r="D9" s="145"/>
      <c r="E9" s="145"/>
      <c r="F9" s="146"/>
      <c r="G9" s="54">
        <v>2</v>
      </c>
      <c r="H9" s="54">
        <v>3</v>
      </c>
      <c r="I9" s="54">
        <v>4</v>
      </c>
      <c r="J9" s="54">
        <v>5</v>
      </c>
      <c r="K9" s="100" t="s">
        <v>44</v>
      </c>
      <c r="L9" s="5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/>
      <c r="H10" s="8"/>
      <c r="I10" s="8"/>
      <c r="J10" s="114"/>
      <c r="K10" s="101"/>
      <c r="L10" s="87"/>
    </row>
    <row r="11" spans="2:12" x14ac:dyDescent="0.25">
      <c r="B11" s="10">
        <v>6</v>
      </c>
      <c r="C11" s="10"/>
      <c r="D11" s="10"/>
      <c r="E11" s="10"/>
      <c r="F11" s="10" t="s">
        <v>3</v>
      </c>
      <c r="G11" s="112">
        <v>745656.25</v>
      </c>
      <c r="H11" s="47">
        <v>1021370</v>
      </c>
      <c r="I11" s="47">
        <v>1021370</v>
      </c>
      <c r="J11" s="112">
        <v>887653.59</v>
      </c>
      <c r="K11" s="101"/>
      <c r="L11" s="87">
        <f>J11/I11*100</f>
        <v>86.908132214574536</v>
      </c>
    </row>
    <row r="12" spans="2:12" s="90" customFormat="1" ht="25.5" x14ac:dyDescent="0.25">
      <c r="B12" s="10"/>
      <c r="C12" s="10">
        <v>63</v>
      </c>
      <c r="D12" s="10"/>
      <c r="E12" s="10"/>
      <c r="F12" s="10" t="s">
        <v>21</v>
      </c>
      <c r="G12" s="113">
        <v>649228.81999999995</v>
      </c>
      <c r="H12" s="88">
        <v>968850</v>
      </c>
      <c r="I12" s="88">
        <v>968850</v>
      </c>
      <c r="J12" s="115">
        <v>791994.02</v>
      </c>
      <c r="K12" s="102">
        <f>J12/G12*100</f>
        <v>121.98996649594207</v>
      </c>
      <c r="L12" s="91">
        <f>J12/I12*100</f>
        <v>81.745783144965685</v>
      </c>
    </row>
    <row r="13" spans="2:12" x14ac:dyDescent="0.25">
      <c r="B13" s="11"/>
      <c r="C13" s="11"/>
      <c r="D13" s="12">
        <v>633</v>
      </c>
      <c r="E13" s="12" t="s">
        <v>22</v>
      </c>
      <c r="F13" s="12" t="s">
        <v>81</v>
      </c>
      <c r="G13" s="108">
        <v>1435</v>
      </c>
      <c r="H13" s="8">
        <v>8550</v>
      </c>
      <c r="I13" s="8">
        <v>8550</v>
      </c>
      <c r="J13" s="114">
        <v>1691.78</v>
      </c>
      <c r="K13" s="101">
        <f>J13/G13*100</f>
        <v>117.89407665505227</v>
      </c>
      <c r="L13" s="87">
        <f>J13/I13*100</f>
        <v>19.786900584795323</v>
      </c>
    </row>
    <row r="14" spans="2:12" x14ac:dyDescent="0.25">
      <c r="B14" s="11"/>
      <c r="C14" s="11"/>
      <c r="D14" s="12"/>
      <c r="E14" s="12">
        <v>6361</v>
      </c>
      <c r="F14" s="12" t="s">
        <v>80</v>
      </c>
      <c r="G14" s="108">
        <v>647793.42000000004</v>
      </c>
      <c r="H14" s="8">
        <v>958300</v>
      </c>
      <c r="I14" s="8">
        <v>958300</v>
      </c>
      <c r="J14" s="114">
        <v>770883.6</v>
      </c>
      <c r="K14" s="101">
        <f>J14/I14*100</f>
        <v>80.442825837420429</v>
      </c>
      <c r="L14" s="87">
        <f>J14/I14*100</f>
        <v>80.442825837420429</v>
      </c>
    </row>
    <row r="15" spans="2:12" x14ac:dyDescent="0.25">
      <c r="B15" s="11"/>
      <c r="C15" s="11"/>
      <c r="D15" s="12"/>
      <c r="E15" s="12">
        <v>6362</v>
      </c>
      <c r="F15" s="12" t="s">
        <v>92</v>
      </c>
      <c r="G15" s="108"/>
      <c r="H15" s="8"/>
      <c r="I15" s="8"/>
      <c r="J15" s="114">
        <v>19418.64</v>
      </c>
      <c r="K15" s="101"/>
      <c r="L15" s="87"/>
    </row>
    <row r="16" spans="2:12" s="90" customFormat="1" x14ac:dyDescent="0.25">
      <c r="B16" s="19"/>
      <c r="C16" s="19">
        <v>64</v>
      </c>
      <c r="D16" s="79"/>
      <c r="E16" s="79"/>
      <c r="F16" s="79" t="s">
        <v>82</v>
      </c>
      <c r="G16" s="113">
        <v>2297.4899999999998</v>
      </c>
      <c r="H16" s="88">
        <v>1330</v>
      </c>
      <c r="I16" s="88">
        <v>1330</v>
      </c>
      <c r="J16" s="115">
        <v>2028.41</v>
      </c>
      <c r="K16" s="102">
        <f>G16/J16*100</f>
        <v>113.26556268210075</v>
      </c>
      <c r="L16" s="91">
        <f>J16/I16*100</f>
        <v>152.51203007518797</v>
      </c>
    </row>
    <row r="17" spans="2:12" x14ac:dyDescent="0.25">
      <c r="B17" s="11"/>
      <c r="C17" s="11"/>
      <c r="D17" s="12">
        <v>642</v>
      </c>
      <c r="E17" s="12"/>
      <c r="F17" s="12" t="s">
        <v>84</v>
      </c>
      <c r="G17" s="108">
        <v>2297.4899999999998</v>
      </c>
      <c r="H17" s="8">
        <v>1330</v>
      </c>
      <c r="I17" s="8">
        <v>1330</v>
      </c>
      <c r="J17" s="114">
        <v>2028.39</v>
      </c>
      <c r="K17" s="101">
        <f>G17/J17*100</f>
        <v>113.26667948471447</v>
      </c>
      <c r="L17" s="87">
        <f>J17/I17*100</f>
        <v>152.51052631578946</v>
      </c>
    </row>
    <row r="18" spans="2:12" x14ac:dyDescent="0.25">
      <c r="B18" s="11"/>
      <c r="C18" s="11"/>
      <c r="D18" s="12"/>
      <c r="E18" s="12">
        <v>6422</v>
      </c>
      <c r="F18" s="12" t="s">
        <v>83</v>
      </c>
      <c r="G18" s="108">
        <v>2297.4899999999998</v>
      </c>
      <c r="H18" s="8">
        <v>1330</v>
      </c>
      <c r="I18" s="8">
        <v>1330</v>
      </c>
      <c r="J18" s="114">
        <v>2028.39</v>
      </c>
      <c r="K18" s="101">
        <v>154.66999999999999</v>
      </c>
      <c r="L18" s="87">
        <f>J18/I18*100</f>
        <v>152.51052631578946</v>
      </c>
    </row>
    <row r="19" spans="2:12" s="90" customFormat="1" x14ac:dyDescent="0.25">
      <c r="B19" s="19"/>
      <c r="C19" s="19">
        <v>65</v>
      </c>
      <c r="D19" s="79"/>
      <c r="E19" s="79"/>
      <c r="F19" s="79" t="s">
        <v>85</v>
      </c>
      <c r="G19" s="113">
        <v>35683.32</v>
      </c>
      <c r="H19" s="88">
        <v>30100</v>
      </c>
      <c r="I19" s="88">
        <v>30100</v>
      </c>
      <c r="J19" s="115">
        <v>28781.87</v>
      </c>
      <c r="K19" s="102">
        <f>G18/J18*100</f>
        <v>113.26667948471447</v>
      </c>
      <c r="L19" s="91">
        <f>J19/I19*100</f>
        <v>95.620830564784058</v>
      </c>
    </row>
    <row r="20" spans="2:12" x14ac:dyDescent="0.25">
      <c r="B20" s="11"/>
      <c r="C20" s="11"/>
      <c r="D20" s="12">
        <v>652</v>
      </c>
      <c r="E20" s="12"/>
      <c r="F20" s="12" t="s">
        <v>86</v>
      </c>
      <c r="G20" s="108">
        <v>35683.32</v>
      </c>
      <c r="H20" s="8">
        <v>30100</v>
      </c>
      <c r="I20" s="8">
        <v>30100</v>
      </c>
      <c r="J20" s="114">
        <v>28781.87</v>
      </c>
      <c r="K20" s="101">
        <f>G20/J20*100</f>
        <v>123.97846283094185</v>
      </c>
      <c r="L20" s="87">
        <f>J20/I20*100</f>
        <v>95.620830564784058</v>
      </c>
    </row>
    <row r="21" spans="2:12" x14ac:dyDescent="0.25">
      <c r="B21" s="11"/>
      <c r="C21" s="11"/>
      <c r="D21" s="12"/>
      <c r="E21" s="12">
        <v>6526</v>
      </c>
      <c r="F21" s="12" t="s">
        <v>87</v>
      </c>
      <c r="G21" s="108">
        <v>35683.32</v>
      </c>
      <c r="H21" s="8"/>
      <c r="I21" s="8"/>
      <c r="J21" s="114">
        <v>28781.87</v>
      </c>
      <c r="K21" s="101">
        <f>G21/J21*100</f>
        <v>123.97846283094185</v>
      </c>
      <c r="L21" s="87"/>
    </row>
    <row r="22" spans="2:12" s="90" customFormat="1" x14ac:dyDescent="0.25">
      <c r="B22" s="19"/>
      <c r="C22" s="19">
        <v>66</v>
      </c>
      <c r="D22" s="79"/>
      <c r="E22" s="79"/>
      <c r="F22" s="79" t="s">
        <v>179</v>
      </c>
      <c r="G22" s="113">
        <v>1991.33</v>
      </c>
      <c r="H22" s="88"/>
      <c r="I22" s="88"/>
      <c r="J22" s="115">
        <v>867.73</v>
      </c>
      <c r="K22" s="102">
        <f>G22/J22*100</f>
        <v>229.48728291058279</v>
      </c>
      <c r="L22" s="91"/>
    </row>
    <row r="23" spans="2:12" x14ac:dyDescent="0.25">
      <c r="B23" s="11"/>
      <c r="C23" s="11"/>
      <c r="D23" s="12">
        <v>663</v>
      </c>
      <c r="E23" s="12"/>
      <c r="F23" s="12" t="s">
        <v>180</v>
      </c>
      <c r="G23" s="108">
        <v>1991.33</v>
      </c>
      <c r="H23" s="8"/>
      <c r="I23" s="8"/>
      <c r="J23" s="114">
        <v>867.73</v>
      </c>
      <c r="K23" s="101">
        <f>G22/J22*100</f>
        <v>229.48728291058279</v>
      </c>
      <c r="L23" s="87"/>
    </row>
    <row r="24" spans="2:12" x14ac:dyDescent="0.25">
      <c r="B24" s="11"/>
      <c r="C24" s="11"/>
      <c r="D24" s="12"/>
      <c r="E24" s="12">
        <v>6631</v>
      </c>
      <c r="F24" s="12" t="s">
        <v>181</v>
      </c>
      <c r="G24" s="108">
        <v>1991.33</v>
      </c>
      <c r="H24" s="8"/>
      <c r="I24" s="8"/>
      <c r="J24" s="114">
        <v>867.73</v>
      </c>
      <c r="K24" s="101">
        <f>G22/J22*100</f>
        <v>229.48728291058279</v>
      </c>
      <c r="L24" s="87"/>
    </row>
    <row r="25" spans="2:12" s="90" customFormat="1" x14ac:dyDescent="0.25">
      <c r="B25" s="19"/>
      <c r="C25" s="19">
        <v>67</v>
      </c>
      <c r="D25" s="79"/>
      <c r="E25" s="79"/>
      <c r="F25" s="10" t="s">
        <v>88</v>
      </c>
      <c r="G25" s="113">
        <v>58446.64</v>
      </c>
      <c r="H25" s="88">
        <v>23090</v>
      </c>
      <c r="I25" s="88">
        <v>23090</v>
      </c>
      <c r="J25" s="115">
        <v>63981.56</v>
      </c>
      <c r="K25" s="102">
        <f>G25/J25*100</f>
        <v>91.349194986805571</v>
      </c>
      <c r="L25" s="91">
        <f>J25/I25*100</f>
        <v>277.09640537029014</v>
      </c>
    </row>
    <row r="26" spans="2:12" x14ac:dyDescent="0.25">
      <c r="B26" s="11"/>
      <c r="C26" s="19"/>
      <c r="D26" s="12">
        <v>671</v>
      </c>
      <c r="E26" s="12"/>
      <c r="F26" s="14" t="s">
        <v>88</v>
      </c>
      <c r="G26" s="108">
        <v>58446.64</v>
      </c>
      <c r="H26" s="8">
        <v>23090</v>
      </c>
      <c r="I26" s="8">
        <v>23090</v>
      </c>
      <c r="J26" s="114">
        <v>63981.56</v>
      </c>
      <c r="K26" s="101">
        <f>G26/J26*100</f>
        <v>91.349194986805571</v>
      </c>
      <c r="L26" s="87">
        <f>J26/I26*100</f>
        <v>277.09640537029014</v>
      </c>
    </row>
    <row r="27" spans="2:12" x14ac:dyDescent="0.25">
      <c r="B27" s="11"/>
      <c r="C27" s="19"/>
      <c r="D27" s="12"/>
      <c r="E27" s="12">
        <v>6711</v>
      </c>
      <c r="F27" s="14" t="s">
        <v>88</v>
      </c>
      <c r="G27" s="108">
        <v>58446.64</v>
      </c>
      <c r="H27" s="8">
        <v>23090</v>
      </c>
      <c r="I27" s="8">
        <v>23090</v>
      </c>
      <c r="J27" s="114">
        <v>61331.56</v>
      </c>
      <c r="K27" s="101">
        <f>G27/J27*100</f>
        <v>95.296190085495951</v>
      </c>
      <c r="L27" s="87">
        <f>J27/I27*100</f>
        <v>265.61957557384147</v>
      </c>
    </row>
    <row r="28" spans="2:12" x14ac:dyDescent="0.25">
      <c r="B28" s="11"/>
      <c r="C28" s="19"/>
      <c r="D28" s="12"/>
      <c r="E28" s="12">
        <v>6712</v>
      </c>
      <c r="F28" s="14" t="s">
        <v>88</v>
      </c>
      <c r="G28" s="108"/>
      <c r="H28" s="8"/>
      <c r="I28" s="8"/>
      <c r="J28" s="114">
        <v>2650</v>
      </c>
      <c r="K28" s="101">
        <f>G28/J28*100</f>
        <v>0</v>
      </c>
      <c r="L28" s="87"/>
    </row>
    <row r="29" spans="2:12" x14ac:dyDescent="0.25">
      <c r="B29" s="11"/>
      <c r="C29" s="19"/>
      <c r="D29" s="12"/>
      <c r="E29" s="12">
        <v>6614</v>
      </c>
      <c r="F29" s="14" t="s">
        <v>39</v>
      </c>
      <c r="G29" s="108"/>
      <c r="H29" s="8"/>
      <c r="I29" s="8"/>
      <c r="J29" s="114"/>
      <c r="K29" s="101"/>
      <c r="L29" s="87"/>
    </row>
    <row r="30" spans="2:12" x14ac:dyDescent="0.25">
      <c r="B30" s="11"/>
      <c r="C30" s="11"/>
      <c r="D30" s="12"/>
      <c r="E30" s="12"/>
      <c r="F30" s="14" t="s">
        <v>25</v>
      </c>
      <c r="G30" s="108"/>
      <c r="H30" s="8"/>
      <c r="I30" s="8"/>
      <c r="J30" s="87"/>
      <c r="K30" s="101"/>
      <c r="L30" s="87"/>
    </row>
    <row r="31" spans="2:12" s="90" customFormat="1" x14ac:dyDescent="0.25">
      <c r="B31" s="19">
        <v>7</v>
      </c>
      <c r="C31" s="19"/>
      <c r="D31" s="79"/>
      <c r="E31" s="79"/>
      <c r="F31" s="10" t="s">
        <v>27</v>
      </c>
      <c r="G31" s="48">
        <v>420</v>
      </c>
      <c r="H31" s="48">
        <v>140</v>
      </c>
      <c r="I31" s="48">
        <v>140</v>
      </c>
      <c r="J31" s="48"/>
      <c r="K31" s="102"/>
      <c r="L31" s="91"/>
    </row>
    <row r="32" spans="2:12" ht="30.75" customHeight="1" x14ac:dyDescent="0.25">
      <c r="B32" s="11"/>
      <c r="C32" s="11">
        <v>72</v>
      </c>
      <c r="D32" s="12"/>
      <c r="E32" s="12"/>
      <c r="F32" s="30" t="s">
        <v>28</v>
      </c>
      <c r="G32" s="108">
        <v>420.3</v>
      </c>
      <c r="H32" s="8">
        <v>140</v>
      </c>
      <c r="I32" s="8">
        <v>140</v>
      </c>
      <c r="J32" s="87"/>
      <c r="K32" s="101"/>
      <c r="L32" s="87"/>
    </row>
    <row r="33" spans="2:12" x14ac:dyDescent="0.25">
      <c r="B33" s="11"/>
      <c r="C33" s="11"/>
      <c r="D33" s="11">
        <v>721</v>
      </c>
      <c r="E33" s="11"/>
      <c r="F33" s="30" t="s">
        <v>40</v>
      </c>
      <c r="G33" s="108">
        <v>420.3</v>
      </c>
      <c r="H33" s="8">
        <v>140</v>
      </c>
      <c r="I33" s="8">
        <v>140</v>
      </c>
      <c r="J33" s="87"/>
      <c r="K33" s="101"/>
      <c r="L33" s="87"/>
    </row>
    <row r="34" spans="2:12" x14ac:dyDescent="0.25">
      <c r="B34" s="11"/>
      <c r="C34" s="11"/>
      <c r="D34" s="11"/>
      <c r="E34" s="11">
        <v>7211</v>
      </c>
      <c r="F34" s="30" t="s">
        <v>41</v>
      </c>
      <c r="G34" s="108">
        <v>420.3</v>
      </c>
      <c r="H34" s="8">
        <v>140</v>
      </c>
      <c r="I34" s="8">
        <v>140</v>
      </c>
      <c r="J34" s="87"/>
      <c r="K34" s="101"/>
      <c r="L34" s="87"/>
    </row>
    <row r="35" spans="2:12" x14ac:dyDescent="0.25">
      <c r="B35" s="11"/>
      <c r="C35" s="11"/>
      <c r="D35" s="11"/>
      <c r="E35" s="11" t="s">
        <v>22</v>
      </c>
      <c r="F35" s="30"/>
      <c r="G35" s="108"/>
      <c r="H35" s="8"/>
      <c r="I35" s="8"/>
      <c r="J35" s="87"/>
      <c r="K35" s="101"/>
      <c r="L35" s="87"/>
    </row>
    <row r="36" spans="2:12" x14ac:dyDescent="0.25">
      <c r="G36" s="92"/>
    </row>
    <row r="37" spans="2:12" ht="18" x14ac:dyDescent="0.25">
      <c r="B37" s="3"/>
      <c r="C37" s="3"/>
      <c r="D37" s="3"/>
      <c r="E37" s="3"/>
      <c r="F37" s="3"/>
      <c r="G37" s="93"/>
      <c r="H37" s="3"/>
      <c r="I37" s="3"/>
      <c r="J37" s="4"/>
      <c r="K37" s="98"/>
      <c r="L37" s="4"/>
    </row>
    <row r="38" spans="2:12" ht="36.75" customHeight="1" x14ac:dyDescent="0.25">
      <c r="B38" s="147" t="s">
        <v>8</v>
      </c>
      <c r="C38" s="148"/>
      <c r="D38" s="148"/>
      <c r="E38" s="148"/>
      <c r="F38" s="149"/>
      <c r="G38" s="116" t="s">
        <v>30</v>
      </c>
      <c r="H38" s="50" t="s">
        <v>63</v>
      </c>
      <c r="I38" s="50" t="s">
        <v>60</v>
      </c>
      <c r="J38" s="50" t="s">
        <v>182</v>
      </c>
      <c r="K38" s="99" t="s">
        <v>32</v>
      </c>
      <c r="L38" s="50" t="s">
        <v>61</v>
      </c>
    </row>
    <row r="39" spans="2:12" x14ac:dyDescent="0.25">
      <c r="B39" s="144">
        <v>1</v>
      </c>
      <c r="C39" s="145"/>
      <c r="D39" s="145"/>
      <c r="E39" s="145"/>
      <c r="F39" s="146"/>
      <c r="G39" s="117">
        <v>2</v>
      </c>
      <c r="H39" s="54">
        <v>3</v>
      </c>
      <c r="I39" s="54">
        <v>4</v>
      </c>
      <c r="J39" s="54">
        <v>5</v>
      </c>
      <c r="K39" s="100" t="s">
        <v>44</v>
      </c>
      <c r="L39" s="54" t="s">
        <v>45</v>
      </c>
    </row>
    <row r="40" spans="2:12" s="90" customFormat="1" x14ac:dyDescent="0.25">
      <c r="B40" s="10"/>
      <c r="C40" s="10"/>
      <c r="D40" s="10"/>
      <c r="E40" s="10"/>
      <c r="F40" s="10" t="s">
        <v>58</v>
      </c>
      <c r="G40" s="113"/>
      <c r="H40" s="88"/>
      <c r="I40" s="88"/>
      <c r="J40" s="89"/>
      <c r="K40" s="104"/>
      <c r="L40" s="89"/>
    </row>
    <row r="41" spans="2:12" s="90" customFormat="1" x14ac:dyDescent="0.25">
      <c r="B41" s="10">
        <v>3</v>
      </c>
      <c r="C41" s="10"/>
      <c r="D41" s="10">
        <v>3</v>
      </c>
      <c r="E41" s="10"/>
      <c r="F41" s="10" t="s">
        <v>4</v>
      </c>
      <c r="G41" s="113">
        <v>727425</v>
      </c>
      <c r="H41" s="88">
        <v>1021370</v>
      </c>
      <c r="I41" s="88">
        <v>1021370</v>
      </c>
      <c r="J41" s="118">
        <v>867721.42</v>
      </c>
      <c r="K41" s="104">
        <f t="shared" ref="K41:K49" si="0">G41/J41*100</f>
        <v>83.831628819304697</v>
      </c>
      <c r="L41" s="89">
        <f t="shared" ref="L41:L49" si="1">J41/I41*100</f>
        <v>84.956619050882637</v>
      </c>
    </row>
    <row r="42" spans="2:12" s="90" customFormat="1" x14ac:dyDescent="0.25">
      <c r="B42" s="10"/>
      <c r="C42" s="10"/>
      <c r="D42" s="10"/>
      <c r="E42" s="10">
        <v>31</v>
      </c>
      <c r="F42" s="10" t="s">
        <v>5</v>
      </c>
      <c r="G42" s="113">
        <v>628988.9</v>
      </c>
      <c r="H42" s="88">
        <v>946950</v>
      </c>
      <c r="I42" s="88">
        <v>946950</v>
      </c>
      <c r="J42" s="118">
        <v>744899.19</v>
      </c>
      <c r="K42" s="104">
        <f t="shared" si="0"/>
        <v>84.439466231665534</v>
      </c>
      <c r="L42" s="89">
        <f t="shared" si="1"/>
        <v>78.662990654205601</v>
      </c>
    </row>
    <row r="43" spans="2:12" x14ac:dyDescent="0.25">
      <c r="B43" s="11"/>
      <c r="C43" s="11"/>
      <c r="D43" s="11"/>
      <c r="E43" s="11">
        <v>3111</v>
      </c>
      <c r="F43" s="11" t="s">
        <v>42</v>
      </c>
      <c r="G43" s="108">
        <v>528988.71</v>
      </c>
      <c r="H43" s="8">
        <v>776820</v>
      </c>
      <c r="I43" s="8">
        <v>776820</v>
      </c>
      <c r="J43" s="110">
        <v>600188.79</v>
      </c>
      <c r="K43" s="105">
        <f t="shared" si="0"/>
        <v>88.137052676375376</v>
      </c>
      <c r="L43" s="40">
        <f t="shared" si="1"/>
        <v>77.262273113462584</v>
      </c>
    </row>
    <row r="44" spans="2:12" x14ac:dyDescent="0.25">
      <c r="B44" s="11"/>
      <c r="C44" s="11"/>
      <c r="D44" s="11"/>
      <c r="E44" s="11">
        <v>3121</v>
      </c>
      <c r="F44" s="11" t="s">
        <v>89</v>
      </c>
      <c r="G44" s="108">
        <v>16834.060000000001</v>
      </c>
      <c r="H44" s="8">
        <v>77680</v>
      </c>
      <c r="I44" s="8">
        <v>77680</v>
      </c>
      <c r="J44" s="110">
        <v>22175.1</v>
      </c>
      <c r="K44" s="105">
        <f t="shared" si="0"/>
        <v>75.91424615898012</v>
      </c>
      <c r="L44" s="40">
        <f t="shared" si="1"/>
        <v>28.54673017507724</v>
      </c>
    </row>
    <row r="45" spans="2:12" x14ac:dyDescent="0.25">
      <c r="B45" s="11"/>
      <c r="C45" s="11"/>
      <c r="D45" s="11"/>
      <c r="E45" s="11">
        <v>3132</v>
      </c>
      <c r="F45" s="11" t="s">
        <v>93</v>
      </c>
      <c r="G45" s="108">
        <v>83166.13</v>
      </c>
      <c r="H45" s="8">
        <v>92450</v>
      </c>
      <c r="I45" s="8">
        <v>92450</v>
      </c>
      <c r="J45" s="110">
        <v>102865.69</v>
      </c>
      <c r="K45" s="105">
        <f t="shared" si="0"/>
        <v>80.849241374845207</v>
      </c>
      <c r="L45" s="40">
        <f t="shared" si="1"/>
        <v>111.26629529475392</v>
      </c>
    </row>
    <row r="46" spans="2:12" s="90" customFormat="1" x14ac:dyDescent="0.25">
      <c r="B46" s="19"/>
      <c r="C46" s="19"/>
      <c r="D46" s="79"/>
      <c r="E46" s="79">
        <v>32</v>
      </c>
      <c r="F46" s="19" t="s">
        <v>18</v>
      </c>
      <c r="G46" s="113">
        <v>97573.61</v>
      </c>
      <c r="H46" s="88">
        <v>65420</v>
      </c>
      <c r="I46" s="88">
        <v>65420</v>
      </c>
      <c r="J46" s="118">
        <v>121529.74</v>
      </c>
      <c r="K46" s="104">
        <f t="shared" si="0"/>
        <v>80.287845592362814</v>
      </c>
      <c r="L46" s="89">
        <f t="shared" si="1"/>
        <v>185.76848058697647</v>
      </c>
    </row>
    <row r="47" spans="2:12" x14ac:dyDescent="0.25">
      <c r="B47" s="11"/>
      <c r="C47" s="11"/>
      <c r="D47" s="11"/>
      <c r="E47" s="11">
        <v>321</v>
      </c>
      <c r="F47" s="11" t="s">
        <v>43</v>
      </c>
      <c r="G47" s="108">
        <v>39638</v>
      </c>
      <c r="H47" s="8">
        <v>26450</v>
      </c>
      <c r="I47" s="8">
        <v>26450</v>
      </c>
      <c r="J47" s="110">
        <v>45991.38</v>
      </c>
      <c r="K47" s="105">
        <f t="shared" si="0"/>
        <v>86.185715671067058</v>
      </c>
      <c r="L47" s="40">
        <f t="shared" si="1"/>
        <v>173.88045368620038</v>
      </c>
    </row>
    <row r="48" spans="2:12" x14ac:dyDescent="0.25">
      <c r="B48" s="11"/>
      <c r="C48" s="19"/>
      <c r="D48" s="11"/>
      <c r="E48" s="11">
        <v>322</v>
      </c>
      <c r="F48" s="30" t="s">
        <v>90</v>
      </c>
      <c r="G48" s="108">
        <v>32562.92</v>
      </c>
      <c r="H48" s="8">
        <v>19000</v>
      </c>
      <c r="I48" s="8">
        <v>19000</v>
      </c>
      <c r="J48" s="110">
        <v>17944.21</v>
      </c>
      <c r="K48" s="105">
        <f t="shared" si="0"/>
        <v>181.46755973096614</v>
      </c>
      <c r="L48" s="40">
        <f t="shared" si="1"/>
        <v>94.443210526315781</v>
      </c>
    </row>
    <row r="49" spans="2:12" x14ac:dyDescent="0.25">
      <c r="B49" s="11"/>
      <c r="C49" s="19"/>
      <c r="D49" s="12"/>
      <c r="E49" s="12">
        <v>323</v>
      </c>
      <c r="F49" s="12" t="s">
        <v>91</v>
      </c>
      <c r="G49" s="108">
        <v>14548.84</v>
      </c>
      <c r="H49" s="8">
        <v>10270</v>
      </c>
      <c r="I49" s="8">
        <v>10270</v>
      </c>
      <c r="J49" s="110">
        <v>6888.84</v>
      </c>
      <c r="K49" s="105">
        <f t="shared" si="0"/>
        <v>211.19433750820167</v>
      </c>
      <c r="L49" s="40">
        <f t="shared" si="1"/>
        <v>67.077312560856868</v>
      </c>
    </row>
    <row r="50" spans="2:12" x14ac:dyDescent="0.25">
      <c r="B50" s="11"/>
      <c r="C50" s="11"/>
      <c r="D50" s="12"/>
      <c r="E50" s="12">
        <v>329</v>
      </c>
      <c r="F50" s="12" t="s">
        <v>128</v>
      </c>
      <c r="G50" s="108">
        <v>10823.85</v>
      </c>
      <c r="H50" s="8"/>
      <c r="I50" s="8"/>
      <c r="J50" s="110"/>
      <c r="K50" s="105"/>
      <c r="L50" s="40"/>
    </row>
    <row r="51" spans="2:12" s="90" customFormat="1" x14ac:dyDescent="0.25">
      <c r="B51" s="19"/>
      <c r="C51" s="19"/>
      <c r="D51" s="79"/>
      <c r="E51" s="79">
        <v>34</v>
      </c>
      <c r="F51" s="79" t="s">
        <v>129</v>
      </c>
      <c r="G51" s="113">
        <v>863.4</v>
      </c>
      <c r="H51" s="88">
        <v>300</v>
      </c>
      <c r="I51" s="88">
        <v>300</v>
      </c>
      <c r="J51" s="118">
        <v>1047.4100000000001</v>
      </c>
      <c r="K51" s="104">
        <f>G51/J51*100</f>
        <v>82.431903457098926</v>
      </c>
      <c r="L51" s="89">
        <f>J51/I51*100</f>
        <v>349.13666666666671</v>
      </c>
    </row>
    <row r="52" spans="2:12" x14ac:dyDescent="0.25">
      <c r="B52" s="11"/>
      <c r="C52" s="11"/>
      <c r="D52" s="12"/>
      <c r="E52" s="12">
        <v>343</v>
      </c>
      <c r="F52" s="12" t="s">
        <v>130</v>
      </c>
      <c r="G52" s="108">
        <v>863.4</v>
      </c>
      <c r="H52" s="8">
        <v>300</v>
      </c>
      <c r="I52" s="8">
        <v>300</v>
      </c>
      <c r="J52" s="110">
        <v>1047.4100000000001</v>
      </c>
      <c r="K52" s="105">
        <f>G52/J52*100</f>
        <v>82.431903457098926</v>
      </c>
      <c r="L52" s="40">
        <f>J52/I52*100</f>
        <v>349.13666666666671</v>
      </c>
    </row>
    <row r="53" spans="2:12" x14ac:dyDescent="0.25">
      <c r="B53" s="11"/>
      <c r="C53" s="11"/>
      <c r="D53" s="12"/>
      <c r="E53" s="12">
        <v>38</v>
      </c>
      <c r="F53" s="12" t="s">
        <v>131</v>
      </c>
      <c r="G53" s="108"/>
      <c r="H53" s="8"/>
      <c r="I53" s="8"/>
      <c r="J53" s="110">
        <v>245.08</v>
      </c>
      <c r="K53" s="105"/>
      <c r="L53" s="40"/>
    </row>
    <row r="54" spans="2:12" x14ac:dyDescent="0.25">
      <c r="B54" s="11"/>
      <c r="C54" s="11"/>
      <c r="D54" s="12"/>
      <c r="E54" s="12">
        <v>381</v>
      </c>
      <c r="F54" s="12" t="s">
        <v>132</v>
      </c>
      <c r="G54" s="108"/>
      <c r="H54" s="8"/>
      <c r="I54" s="8"/>
      <c r="J54" s="110">
        <v>245.08</v>
      </c>
      <c r="K54" s="105"/>
      <c r="L54" s="40"/>
    </row>
    <row r="55" spans="2:12" s="90" customFormat="1" x14ac:dyDescent="0.25">
      <c r="B55" s="13"/>
      <c r="C55" s="13"/>
      <c r="D55" s="13">
        <v>4</v>
      </c>
      <c r="E55" s="13">
        <v>42</v>
      </c>
      <c r="F55" s="17" t="s">
        <v>6</v>
      </c>
      <c r="G55" s="113">
        <v>14073.99</v>
      </c>
      <c r="H55" s="88">
        <v>8400</v>
      </c>
      <c r="I55" s="88">
        <v>8400</v>
      </c>
      <c r="J55" s="118">
        <v>12602.34</v>
      </c>
      <c r="K55" s="104">
        <f>G55/J55*100</f>
        <v>111.67759320888024</v>
      </c>
      <c r="L55" s="89">
        <f>J55/I55*100</f>
        <v>150.02785714285713</v>
      </c>
    </row>
    <row r="56" spans="2:12" ht="25.5" x14ac:dyDescent="0.25">
      <c r="B56" s="14"/>
      <c r="C56" s="14"/>
      <c r="D56" s="14"/>
      <c r="E56" s="14">
        <v>422</v>
      </c>
      <c r="F56" s="18" t="s">
        <v>7</v>
      </c>
      <c r="G56" s="108">
        <v>7236.84</v>
      </c>
      <c r="H56" s="8">
        <v>8400</v>
      </c>
      <c r="I56" s="9">
        <v>8400</v>
      </c>
      <c r="J56" s="110">
        <v>6316.29</v>
      </c>
      <c r="K56" s="105">
        <f>G56/J56*100</f>
        <v>114.57421999306557</v>
      </c>
      <c r="L56" s="40">
        <f>J56/I56*100</f>
        <v>75.193928571428572</v>
      </c>
    </row>
    <row r="57" spans="2:12" x14ac:dyDescent="0.25">
      <c r="B57" s="14"/>
      <c r="C57" s="14"/>
      <c r="D57" s="11"/>
      <c r="E57" s="11">
        <v>424</v>
      </c>
      <c r="F57" s="11" t="s">
        <v>133</v>
      </c>
      <c r="G57" s="108">
        <v>6837.15</v>
      </c>
      <c r="H57" s="8">
        <v>8400</v>
      </c>
      <c r="I57" s="9">
        <v>8400</v>
      </c>
      <c r="J57" s="110">
        <v>6286.05</v>
      </c>
      <c r="K57" s="105">
        <f>G57/J57*100</f>
        <v>108.76703176080366</v>
      </c>
      <c r="L57" s="40">
        <f>J57/I57*100</f>
        <v>74.833928571428572</v>
      </c>
    </row>
    <row r="58" spans="2:12" x14ac:dyDescent="0.25">
      <c r="B58" s="68"/>
      <c r="C58" s="68"/>
      <c r="D58" s="69"/>
      <c r="E58" s="69"/>
      <c r="F58" s="69"/>
      <c r="G58" s="96"/>
      <c r="H58" s="70"/>
      <c r="I58" s="71"/>
      <c r="J58" s="72"/>
      <c r="K58" s="106"/>
      <c r="L58" s="72"/>
    </row>
    <row r="59" spans="2:12" x14ac:dyDescent="0.25">
      <c r="B59" s="68"/>
      <c r="C59" s="68"/>
      <c r="D59" s="69"/>
      <c r="E59" s="69"/>
      <c r="F59" s="69"/>
      <c r="G59" s="96"/>
      <c r="H59" s="70"/>
      <c r="I59" s="71"/>
      <c r="J59" s="72"/>
      <c r="K59" s="106"/>
      <c r="L59" s="72"/>
    </row>
    <row r="60" spans="2:12" x14ac:dyDescent="0.25">
      <c r="B60" s="68"/>
      <c r="C60" s="68"/>
      <c r="D60" s="69"/>
      <c r="E60" s="69"/>
      <c r="F60" s="69"/>
      <c r="G60" s="70"/>
      <c r="H60" s="70"/>
      <c r="I60" s="71"/>
      <c r="J60" s="72"/>
      <c r="K60" s="106"/>
      <c r="L60" s="72"/>
    </row>
    <row r="62" spans="2:12" x14ac:dyDescent="0.25">
      <c r="B62" s="94"/>
      <c r="C62" s="95" t="s">
        <v>186</v>
      </c>
    </row>
    <row r="63" spans="2:12" ht="15" customHeight="1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107"/>
      <c r="L63" s="43"/>
    </row>
    <row r="64" spans="2:12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107"/>
      <c r="L64" s="43"/>
    </row>
    <row r="65" spans="2:12" ht="4.5" customHeight="1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107"/>
      <c r="L65" s="43"/>
    </row>
  </sheetData>
  <mergeCells count="7">
    <mergeCell ref="B2:L2"/>
    <mergeCell ref="B4:L4"/>
    <mergeCell ref="B6:L6"/>
    <mergeCell ref="B39:F39"/>
    <mergeCell ref="B9:F9"/>
    <mergeCell ref="B38:F38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workbookViewId="0">
      <selection activeCell="C4" sqref="C4"/>
    </sheetView>
  </sheetViews>
  <sheetFormatPr defaultRowHeight="15" x14ac:dyDescent="0.25"/>
  <cols>
    <col min="1" max="1" width="31.85546875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2" t="s">
        <v>47</v>
      </c>
      <c r="C2" s="132"/>
      <c r="D2" s="132"/>
      <c r="E2" s="132"/>
      <c r="F2" s="132"/>
      <c r="G2" s="132"/>
      <c r="H2" s="132"/>
    </row>
    <row r="3" spans="2:8" ht="18" x14ac:dyDescent="0.25">
      <c r="B3" s="3"/>
      <c r="C3" s="78" t="s">
        <v>127</v>
      </c>
      <c r="D3" s="3"/>
      <c r="E3" s="3"/>
      <c r="F3" s="4"/>
      <c r="G3" s="4"/>
      <c r="H3" s="4"/>
    </row>
    <row r="4" spans="2:8" ht="33.75" customHeight="1" x14ac:dyDescent="0.25">
      <c r="B4" s="50" t="s">
        <v>8</v>
      </c>
      <c r="C4" s="50" t="s">
        <v>188</v>
      </c>
      <c r="D4" s="50" t="s">
        <v>63</v>
      </c>
      <c r="E4" s="50" t="s">
        <v>60</v>
      </c>
      <c r="F4" s="50" t="s">
        <v>182</v>
      </c>
      <c r="G4" s="50" t="s">
        <v>32</v>
      </c>
      <c r="H4" s="50" t="s">
        <v>61</v>
      </c>
    </row>
    <row r="5" spans="2:8" x14ac:dyDescent="0.25">
      <c r="B5" s="50">
        <v>1</v>
      </c>
      <c r="C5" s="54">
        <v>2</v>
      </c>
      <c r="D5" s="54">
        <v>3</v>
      </c>
      <c r="E5" s="54">
        <v>4</v>
      </c>
      <c r="F5" s="54">
        <v>5</v>
      </c>
      <c r="G5" s="54" t="s">
        <v>44</v>
      </c>
      <c r="H5" s="54" t="s">
        <v>45</v>
      </c>
    </row>
    <row r="6" spans="2:8" x14ac:dyDescent="0.25">
      <c r="B6" s="10" t="s">
        <v>57</v>
      </c>
      <c r="C6" s="48">
        <v>745656.25</v>
      </c>
      <c r="D6" s="48"/>
      <c r="E6" s="48"/>
      <c r="F6" s="48"/>
      <c r="G6" s="40"/>
      <c r="H6" s="40"/>
    </row>
    <row r="7" spans="2:8" s="111" customFormat="1" x14ac:dyDescent="0.25">
      <c r="B7" s="10" t="s">
        <v>24</v>
      </c>
      <c r="C7" s="108">
        <v>58446.61</v>
      </c>
      <c r="D7" s="108">
        <v>51826.25</v>
      </c>
      <c r="E7" s="108"/>
      <c r="F7" s="110">
        <v>63981.56</v>
      </c>
      <c r="G7" s="110">
        <v>117.21</v>
      </c>
      <c r="H7" s="110"/>
    </row>
    <row r="8" spans="2:8" s="111" customFormat="1" x14ac:dyDescent="0.25">
      <c r="B8" s="27" t="s">
        <v>107</v>
      </c>
      <c r="C8" s="108">
        <v>31388.68</v>
      </c>
      <c r="D8" s="108">
        <v>28750</v>
      </c>
      <c r="E8" s="108"/>
      <c r="F8" s="110">
        <v>42345.56</v>
      </c>
      <c r="G8" s="110">
        <v>92.3</v>
      </c>
      <c r="H8" s="110"/>
    </row>
    <row r="9" spans="2:8" s="111" customFormat="1" x14ac:dyDescent="0.25">
      <c r="B9" s="28" t="s">
        <v>108</v>
      </c>
      <c r="C9" s="108">
        <v>27057.93</v>
      </c>
      <c r="D9" s="108">
        <v>23076.25</v>
      </c>
      <c r="E9" s="108"/>
      <c r="F9" s="110">
        <v>21636</v>
      </c>
      <c r="G9" s="110">
        <v>159.94999999999999</v>
      </c>
      <c r="H9" s="110"/>
    </row>
    <row r="10" spans="2:8" x14ac:dyDescent="0.25">
      <c r="B10" s="28" t="s">
        <v>109</v>
      </c>
      <c r="C10" s="8"/>
      <c r="D10" s="8"/>
      <c r="E10" s="8"/>
      <c r="F10" s="40"/>
      <c r="G10" s="40"/>
      <c r="H10" s="40"/>
    </row>
    <row r="11" spans="2:8" x14ac:dyDescent="0.25">
      <c r="B11" s="10" t="s">
        <v>110</v>
      </c>
      <c r="C11" s="8"/>
      <c r="D11" s="8">
        <v>270</v>
      </c>
      <c r="E11" s="9"/>
      <c r="F11" s="40"/>
      <c r="G11" s="40"/>
      <c r="H11" s="40"/>
    </row>
    <row r="12" spans="2:8" x14ac:dyDescent="0.25">
      <c r="B12" s="29" t="s">
        <v>111</v>
      </c>
      <c r="C12" s="8"/>
      <c r="D12" s="8">
        <v>270</v>
      </c>
      <c r="E12" s="9"/>
      <c r="F12" s="40"/>
      <c r="G12" s="40"/>
      <c r="H12" s="40"/>
    </row>
    <row r="13" spans="2:8" s="111" customFormat="1" x14ac:dyDescent="0.25">
      <c r="B13" s="10" t="s">
        <v>26</v>
      </c>
      <c r="C13" s="108">
        <v>1294</v>
      </c>
      <c r="D13" s="108">
        <v>1330</v>
      </c>
      <c r="E13" s="109"/>
      <c r="F13" s="110">
        <v>2028.39</v>
      </c>
      <c r="G13" s="110">
        <v>154.66999999999999</v>
      </c>
      <c r="H13" s="110"/>
    </row>
    <row r="14" spans="2:8" s="111" customFormat="1" x14ac:dyDescent="0.25">
      <c r="B14" s="29" t="s">
        <v>126</v>
      </c>
      <c r="C14" s="108">
        <v>1294.07</v>
      </c>
      <c r="D14" s="108">
        <v>1330</v>
      </c>
      <c r="E14" s="109"/>
      <c r="F14" s="110">
        <v>2028.39</v>
      </c>
      <c r="G14" s="110">
        <v>154.66999999999999</v>
      </c>
      <c r="H14" s="110"/>
    </row>
    <row r="15" spans="2:8" x14ac:dyDescent="0.25">
      <c r="B15" s="14" t="s">
        <v>109</v>
      </c>
      <c r="C15" s="8"/>
      <c r="D15" s="8"/>
      <c r="E15" s="9"/>
      <c r="F15" s="40"/>
      <c r="G15" s="40"/>
      <c r="H15" s="40"/>
    </row>
    <row r="16" spans="2:8" x14ac:dyDescent="0.25">
      <c r="B16" s="75" t="s">
        <v>112</v>
      </c>
      <c r="C16" s="8">
        <v>22015</v>
      </c>
      <c r="D16" s="8">
        <v>26500</v>
      </c>
      <c r="E16" s="9"/>
      <c r="F16" s="40">
        <v>28781.87</v>
      </c>
      <c r="G16" s="40">
        <v>67.34</v>
      </c>
      <c r="H16" s="40"/>
    </row>
    <row r="17" spans="2:8" x14ac:dyDescent="0.25">
      <c r="B17" s="76" t="s">
        <v>113</v>
      </c>
      <c r="C17" s="8">
        <v>22015.15</v>
      </c>
      <c r="D17" s="8">
        <v>26500</v>
      </c>
      <c r="E17" s="9"/>
      <c r="F17" s="40">
        <v>28781.87</v>
      </c>
      <c r="G17" s="40">
        <v>67.34</v>
      </c>
      <c r="H17" s="40"/>
    </row>
    <row r="18" spans="2:8" x14ac:dyDescent="0.25">
      <c r="B18" s="76" t="s">
        <v>109</v>
      </c>
      <c r="C18" s="8"/>
      <c r="D18" s="8"/>
      <c r="E18" s="9"/>
      <c r="F18" s="40"/>
      <c r="G18" s="40"/>
      <c r="H18" s="40"/>
    </row>
    <row r="19" spans="2:8" x14ac:dyDescent="0.25">
      <c r="B19" s="75" t="s">
        <v>114</v>
      </c>
      <c r="C19" s="8">
        <v>647793.42000000004</v>
      </c>
      <c r="D19" s="8">
        <v>961490</v>
      </c>
      <c r="E19" s="9"/>
      <c r="F19" s="40">
        <v>790302.24</v>
      </c>
      <c r="G19" s="40">
        <v>88.14</v>
      </c>
      <c r="H19" s="40"/>
    </row>
    <row r="20" spans="2:8" x14ac:dyDescent="0.25">
      <c r="B20" s="76" t="s">
        <v>115</v>
      </c>
      <c r="C20" s="8">
        <v>647793.42000000004</v>
      </c>
      <c r="D20" s="8">
        <v>961490</v>
      </c>
      <c r="E20" s="9"/>
      <c r="F20" s="40">
        <v>790302.24</v>
      </c>
      <c r="G20" s="40">
        <v>88.06</v>
      </c>
      <c r="H20" s="40"/>
    </row>
    <row r="21" spans="2:8" x14ac:dyDescent="0.25">
      <c r="B21" s="76" t="s">
        <v>109</v>
      </c>
      <c r="C21" s="8"/>
      <c r="D21" s="8"/>
      <c r="E21" s="9"/>
      <c r="F21" s="40"/>
      <c r="G21" s="40"/>
      <c r="H21" s="40"/>
    </row>
    <row r="22" spans="2:8" ht="25.5" x14ac:dyDescent="0.25">
      <c r="B22" s="76" t="s">
        <v>116</v>
      </c>
      <c r="C22" s="8">
        <v>1435.4</v>
      </c>
      <c r="D22" s="8">
        <v>8550</v>
      </c>
      <c r="E22" s="9"/>
      <c r="F22" s="40">
        <v>1691.78</v>
      </c>
      <c r="G22" s="40">
        <v>133.19</v>
      </c>
      <c r="H22" s="40"/>
    </row>
    <row r="23" spans="2:8" x14ac:dyDescent="0.25">
      <c r="B23" s="75" t="s">
        <v>117</v>
      </c>
      <c r="C23" s="8">
        <v>420.3</v>
      </c>
      <c r="D23" s="8">
        <v>140</v>
      </c>
      <c r="E23" s="9"/>
      <c r="F23" s="40">
        <v>200</v>
      </c>
      <c r="G23" s="40">
        <v>307.7</v>
      </c>
      <c r="H23" s="40"/>
    </row>
    <row r="24" spans="2:8" x14ac:dyDescent="0.25">
      <c r="B24" s="76" t="s">
        <v>118</v>
      </c>
      <c r="C24" s="8">
        <v>420.3</v>
      </c>
      <c r="D24" s="8">
        <v>140</v>
      </c>
      <c r="E24" s="9"/>
      <c r="F24" s="40">
        <v>200</v>
      </c>
      <c r="G24" s="40">
        <v>307.7</v>
      </c>
      <c r="H24" s="40"/>
    </row>
    <row r="25" spans="2:8" ht="15.75" customHeight="1" x14ac:dyDescent="0.25">
      <c r="B25" s="10" t="s">
        <v>119</v>
      </c>
      <c r="C25" s="8"/>
      <c r="D25" s="8"/>
      <c r="E25" s="9"/>
      <c r="F25" s="40"/>
      <c r="G25" s="40"/>
      <c r="H25" s="40"/>
    </row>
    <row r="26" spans="2:8" ht="15.75" customHeight="1" x14ac:dyDescent="0.25">
      <c r="B26" s="10" t="s">
        <v>24</v>
      </c>
      <c r="C26" s="8">
        <v>58447</v>
      </c>
      <c r="D26" s="8">
        <v>23090</v>
      </c>
      <c r="E26" s="8"/>
      <c r="F26" s="40">
        <v>63981.56</v>
      </c>
      <c r="G26" s="40">
        <v>117.21</v>
      </c>
      <c r="H26" s="40"/>
    </row>
    <row r="27" spans="2:8" x14ac:dyDescent="0.25">
      <c r="B27" s="27" t="s">
        <v>107</v>
      </c>
      <c r="C27" s="8">
        <v>31389</v>
      </c>
      <c r="D27" s="8">
        <v>23090</v>
      </c>
      <c r="E27" s="8"/>
      <c r="F27" s="40">
        <v>42345.56</v>
      </c>
      <c r="G27" s="40">
        <v>92.08</v>
      </c>
      <c r="H27" s="40"/>
    </row>
    <row r="28" spans="2:8" x14ac:dyDescent="0.25">
      <c r="B28" s="28" t="s">
        <v>108</v>
      </c>
      <c r="C28" s="8">
        <v>27058</v>
      </c>
      <c r="D28" s="8">
        <v>23090</v>
      </c>
      <c r="E28" s="8"/>
      <c r="F28" s="40">
        <v>21636</v>
      </c>
      <c r="G28" s="40">
        <v>160.61000000000001</v>
      </c>
      <c r="H28" s="40"/>
    </row>
    <row r="29" spans="2:8" x14ac:dyDescent="0.25">
      <c r="B29" s="28" t="s">
        <v>25</v>
      </c>
      <c r="C29" s="8"/>
      <c r="D29" s="8"/>
      <c r="E29" s="8"/>
      <c r="F29" s="40"/>
      <c r="G29" s="40"/>
      <c r="H29" s="40"/>
    </row>
    <row r="30" spans="2:8" x14ac:dyDescent="0.25">
      <c r="B30" s="10" t="s">
        <v>110</v>
      </c>
      <c r="C30" s="8">
        <v>530</v>
      </c>
      <c r="D30" s="8">
        <v>270</v>
      </c>
      <c r="E30" s="9"/>
      <c r="F30" s="40">
        <v>867.73</v>
      </c>
      <c r="G30" s="40">
        <v>3</v>
      </c>
      <c r="H30" s="40"/>
    </row>
    <row r="31" spans="2:8" x14ac:dyDescent="0.25">
      <c r="B31" s="29" t="s">
        <v>111</v>
      </c>
      <c r="C31" s="8">
        <v>530</v>
      </c>
      <c r="D31" s="8">
        <v>270</v>
      </c>
      <c r="E31" s="9"/>
      <c r="F31" s="40">
        <v>867.73</v>
      </c>
      <c r="G31" s="40">
        <v>3</v>
      </c>
      <c r="H31" s="40"/>
    </row>
    <row r="32" spans="2:8" x14ac:dyDescent="0.25">
      <c r="B32" s="10" t="s">
        <v>26</v>
      </c>
      <c r="C32" s="8">
        <v>7281</v>
      </c>
      <c r="D32" s="8">
        <v>1330</v>
      </c>
      <c r="E32" s="9"/>
      <c r="F32" s="40">
        <v>2028.39</v>
      </c>
      <c r="G32" s="40">
        <v>7.61</v>
      </c>
      <c r="H32" s="40"/>
    </row>
    <row r="33" spans="2:11" x14ac:dyDescent="0.25">
      <c r="B33" s="29" t="s">
        <v>120</v>
      </c>
      <c r="C33" s="8">
        <v>7281</v>
      </c>
      <c r="D33" s="8">
        <v>1330</v>
      </c>
      <c r="E33" s="9"/>
      <c r="F33" s="40">
        <v>2028.39</v>
      </c>
      <c r="G33" s="40">
        <v>7.61</v>
      </c>
      <c r="H33" s="40"/>
    </row>
    <row r="34" spans="2:11" x14ac:dyDescent="0.25">
      <c r="B34" s="75" t="s">
        <v>121</v>
      </c>
      <c r="C34" s="8">
        <v>9190</v>
      </c>
      <c r="D34" s="8">
        <v>26500</v>
      </c>
      <c r="E34" s="9"/>
      <c r="F34" s="40">
        <v>28826.67</v>
      </c>
      <c r="G34" s="40">
        <v>198.37</v>
      </c>
      <c r="H34" s="40"/>
    </row>
    <row r="35" spans="2:11" x14ac:dyDescent="0.25">
      <c r="B35" s="29" t="s">
        <v>113</v>
      </c>
      <c r="C35" s="8">
        <v>35683.32</v>
      </c>
      <c r="D35" s="8">
        <v>26500</v>
      </c>
      <c r="E35" s="9"/>
      <c r="F35" s="40">
        <v>28826.67</v>
      </c>
      <c r="G35" s="40">
        <v>198.37</v>
      </c>
      <c r="H35" s="40"/>
    </row>
    <row r="36" spans="2:11" x14ac:dyDescent="0.25">
      <c r="B36" s="75" t="s">
        <v>122</v>
      </c>
      <c r="C36" s="8">
        <v>343141</v>
      </c>
      <c r="D36" s="8">
        <v>970040</v>
      </c>
      <c r="E36" s="9"/>
      <c r="F36" s="40">
        <v>790302.24</v>
      </c>
      <c r="G36" s="40">
        <v>108.05</v>
      </c>
      <c r="H36" s="40"/>
    </row>
    <row r="37" spans="2:11" x14ac:dyDescent="0.25">
      <c r="B37" s="29" t="s">
        <v>124</v>
      </c>
      <c r="C37" s="8">
        <v>647793</v>
      </c>
      <c r="D37" s="8">
        <v>961490</v>
      </c>
      <c r="E37" s="9"/>
      <c r="F37" s="40">
        <v>790302.24</v>
      </c>
      <c r="G37" s="40">
        <v>108</v>
      </c>
      <c r="H37" s="40"/>
    </row>
    <row r="38" spans="2:11" ht="25.5" x14ac:dyDescent="0.25">
      <c r="B38" s="76" t="s">
        <v>116</v>
      </c>
      <c r="C38" s="8">
        <v>1435</v>
      </c>
      <c r="D38" s="8">
        <v>8550</v>
      </c>
      <c r="E38" s="9"/>
      <c r="F38" s="40">
        <v>1691.78</v>
      </c>
      <c r="G38" s="40">
        <v>133.19</v>
      </c>
      <c r="H38" s="40"/>
    </row>
    <row r="39" spans="2:11" x14ac:dyDescent="0.25">
      <c r="B39" s="75" t="s">
        <v>123</v>
      </c>
      <c r="C39" s="8">
        <v>420.3</v>
      </c>
      <c r="D39" s="8">
        <v>140</v>
      </c>
      <c r="E39" s="9"/>
      <c r="F39" s="40">
        <v>200</v>
      </c>
      <c r="G39" s="40">
        <v>150.38</v>
      </c>
      <c r="H39" s="40"/>
    </row>
    <row r="40" spans="2:11" x14ac:dyDescent="0.25">
      <c r="B40" s="14" t="s">
        <v>125</v>
      </c>
      <c r="C40" s="8">
        <v>420.3</v>
      </c>
      <c r="D40" s="8">
        <v>140</v>
      </c>
      <c r="E40" s="9"/>
      <c r="F40" s="40">
        <v>200</v>
      </c>
      <c r="G40" s="40">
        <v>150.38</v>
      </c>
      <c r="H40" s="40"/>
    </row>
    <row r="41" spans="2:11" x14ac:dyDescent="0.25">
      <c r="B41" s="68"/>
      <c r="C41" s="70"/>
      <c r="D41" s="70"/>
      <c r="E41" s="71"/>
      <c r="F41" s="72"/>
      <c r="G41" s="72"/>
      <c r="H41" s="72"/>
    </row>
    <row r="42" spans="2:11" x14ac:dyDescent="0.25">
      <c r="B42" s="68"/>
      <c r="C42" s="70"/>
      <c r="D42" s="70"/>
      <c r="E42" s="71"/>
      <c r="F42" s="72"/>
      <c r="G42" s="72"/>
      <c r="H42" s="72"/>
    </row>
    <row r="43" spans="2:11" x14ac:dyDescent="0.25">
      <c r="B43" s="68" t="s">
        <v>186</v>
      </c>
      <c r="C43" s="70"/>
      <c r="D43" s="70"/>
      <c r="E43" s="71"/>
      <c r="F43" s="72"/>
      <c r="G43" s="72"/>
      <c r="H43" s="72"/>
    </row>
    <row r="45" spans="2:11" ht="15" customHeight="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2:11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2:11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B13" sqref="B13"/>
    </sheetView>
  </sheetViews>
  <sheetFormatPr defaultRowHeight="15" x14ac:dyDescent="0.25"/>
  <cols>
    <col min="1" max="1" width="31.85546875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2" t="s">
        <v>48</v>
      </c>
      <c r="C2" s="132"/>
      <c r="D2" s="132"/>
      <c r="E2" s="132"/>
      <c r="F2" s="132"/>
      <c r="G2" s="132"/>
      <c r="H2" s="13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50" t="s">
        <v>8</v>
      </c>
      <c r="C4" s="50" t="s">
        <v>69</v>
      </c>
      <c r="D4" s="50" t="s">
        <v>63</v>
      </c>
      <c r="E4" s="50" t="s">
        <v>60</v>
      </c>
      <c r="F4" s="50" t="s">
        <v>70</v>
      </c>
      <c r="G4" s="50" t="s">
        <v>32</v>
      </c>
      <c r="H4" s="50" t="s">
        <v>61</v>
      </c>
    </row>
    <row r="5" spans="2:8" x14ac:dyDescent="0.25">
      <c r="B5" s="54">
        <v>1</v>
      </c>
      <c r="C5" s="54">
        <v>2</v>
      </c>
      <c r="D5" s="54">
        <v>3</v>
      </c>
      <c r="E5" s="54">
        <v>4</v>
      </c>
      <c r="F5" s="54">
        <v>5</v>
      </c>
      <c r="G5" s="54" t="s">
        <v>44</v>
      </c>
      <c r="H5" s="54" t="s">
        <v>45</v>
      </c>
    </row>
    <row r="6" spans="2:8" ht="15.75" customHeight="1" x14ac:dyDescent="0.25">
      <c r="B6" s="10" t="s">
        <v>58</v>
      </c>
      <c r="C6" s="8"/>
      <c r="D6" s="8"/>
      <c r="E6" s="8"/>
      <c r="F6" s="40"/>
      <c r="G6" s="40"/>
      <c r="H6" s="40"/>
    </row>
    <row r="7" spans="2:8" ht="15.75" customHeight="1" x14ac:dyDescent="0.25">
      <c r="B7" s="10" t="s">
        <v>9</v>
      </c>
      <c r="C7" s="8"/>
      <c r="D7" s="8"/>
      <c r="E7" s="8"/>
      <c r="F7" s="40"/>
      <c r="G7" s="40"/>
      <c r="H7" s="40"/>
    </row>
    <row r="8" spans="2:8" ht="25.5" x14ac:dyDescent="0.25">
      <c r="B8" s="16" t="s">
        <v>10</v>
      </c>
      <c r="C8" s="8"/>
      <c r="D8" s="8"/>
      <c r="E8" s="8"/>
      <c r="F8" s="40"/>
      <c r="G8" s="40"/>
      <c r="H8" s="40"/>
    </row>
    <row r="9" spans="2:8" x14ac:dyDescent="0.25">
      <c r="B9" s="26" t="s">
        <v>11</v>
      </c>
      <c r="C9" s="8"/>
      <c r="D9" s="8"/>
      <c r="E9" s="8"/>
      <c r="F9" s="40"/>
      <c r="G9" s="40"/>
      <c r="H9" s="40"/>
    </row>
    <row r="10" spans="2:8" x14ac:dyDescent="0.25">
      <c r="B10" s="15" t="s">
        <v>22</v>
      </c>
      <c r="C10" s="8"/>
      <c r="D10" s="8"/>
      <c r="E10" s="8"/>
      <c r="F10" s="40"/>
      <c r="G10" s="40"/>
      <c r="H10" s="40"/>
    </row>
    <row r="11" spans="2:8" x14ac:dyDescent="0.25">
      <c r="B11" s="10" t="s">
        <v>12</v>
      </c>
      <c r="C11" s="8"/>
      <c r="D11" s="8"/>
      <c r="E11" s="9"/>
      <c r="F11" s="40"/>
      <c r="G11" s="40"/>
      <c r="H11" s="40"/>
    </row>
    <row r="12" spans="2:8" ht="25.5" x14ac:dyDescent="0.25">
      <c r="B12" s="29" t="s">
        <v>13</v>
      </c>
      <c r="C12" s="8"/>
      <c r="D12" s="8"/>
      <c r="E12" s="9"/>
      <c r="F12" s="40"/>
      <c r="G12" s="40"/>
      <c r="H12" s="40"/>
    </row>
    <row r="13" spans="2:8" x14ac:dyDescent="0.25">
      <c r="B13" s="14" t="s">
        <v>22</v>
      </c>
      <c r="C13" s="8"/>
      <c r="D13" s="8"/>
      <c r="E13" s="9"/>
      <c r="F13" s="40"/>
      <c r="G13" s="40"/>
      <c r="H13" s="40"/>
    </row>
    <row r="15" spans="2:8" x14ac:dyDescent="0.25">
      <c r="B15" s="43"/>
      <c r="C15" s="43"/>
      <c r="D15" s="43"/>
      <c r="E15" s="43"/>
      <c r="F15" s="43"/>
      <c r="G15" s="43"/>
      <c r="H15" s="43"/>
    </row>
    <row r="16" spans="2:8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/>
      <c r="C17" s="43"/>
      <c r="D17" s="43"/>
      <c r="E17" s="43"/>
      <c r="F17" s="43"/>
      <c r="G17" s="43"/>
      <c r="H17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A4" workbookViewId="0">
      <selection activeCell="B13" sqref="B13"/>
    </sheetView>
  </sheetViews>
  <sheetFormatPr defaultRowHeight="15" x14ac:dyDescent="0.25"/>
  <cols>
    <col min="1" max="1" width="31.8554687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2" t="s">
        <v>17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32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2:12" ht="15.75" customHeight="1" x14ac:dyDescent="0.25">
      <c r="B5" s="132" t="s">
        <v>49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47" t="s">
        <v>8</v>
      </c>
      <c r="C7" s="148"/>
      <c r="D7" s="148"/>
      <c r="E7" s="148"/>
      <c r="F7" s="149"/>
      <c r="G7" s="55" t="s">
        <v>30</v>
      </c>
      <c r="H7" s="55" t="s">
        <v>63</v>
      </c>
      <c r="I7" s="55" t="s">
        <v>60</v>
      </c>
      <c r="J7" s="55" t="s">
        <v>31</v>
      </c>
      <c r="K7" s="55" t="s">
        <v>32</v>
      </c>
      <c r="L7" s="55" t="s">
        <v>61</v>
      </c>
    </row>
    <row r="8" spans="2:12" x14ac:dyDescent="0.25">
      <c r="B8" s="147">
        <v>1</v>
      </c>
      <c r="C8" s="148"/>
      <c r="D8" s="148"/>
      <c r="E8" s="148"/>
      <c r="F8" s="149"/>
      <c r="G8" s="56">
        <v>2</v>
      </c>
      <c r="H8" s="56">
        <v>3</v>
      </c>
      <c r="I8" s="56">
        <v>4</v>
      </c>
      <c r="J8" s="56">
        <v>5</v>
      </c>
      <c r="K8" s="56" t="s">
        <v>44</v>
      </c>
      <c r="L8" s="5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14</v>
      </c>
      <c r="G9" s="8"/>
      <c r="H9" s="8"/>
      <c r="I9" s="8"/>
      <c r="J9" s="40"/>
      <c r="K9" s="40"/>
      <c r="L9" s="40"/>
    </row>
    <row r="10" spans="2:12" x14ac:dyDescent="0.25">
      <c r="B10" s="10"/>
      <c r="C10" s="14">
        <v>84</v>
      </c>
      <c r="D10" s="14"/>
      <c r="E10" s="14"/>
      <c r="F10" s="14" t="s">
        <v>19</v>
      </c>
      <c r="G10" s="8"/>
      <c r="H10" s="8"/>
      <c r="I10" s="8"/>
      <c r="J10" s="40"/>
      <c r="K10" s="40"/>
      <c r="L10" s="40"/>
    </row>
    <row r="11" spans="2:12" ht="51" x14ac:dyDescent="0.25">
      <c r="B11" s="11"/>
      <c r="C11" s="11"/>
      <c r="D11" s="11">
        <v>841</v>
      </c>
      <c r="E11" s="11"/>
      <c r="F11" s="30" t="s">
        <v>50</v>
      </c>
      <c r="G11" s="8"/>
      <c r="H11" s="8"/>
      <c r="I11" s="8"/>
      <c r="J11" s="40"/>
      <c r="K11" s="40"/>
      <c r="L11" s="40"/>
    </row>
    <row r="12" spans="2:12" ht="25.5" x14ac:dyDescent="0.25">
      <c r="B12" s="11"/>
      <c r="C12" s="11"/>
      <c r="D12" s="11"/>
      <c r="E12" s="11">
        <v>8413</v>
      </c>
      <c r="F12" s="30" t="s">
        <v>51</v>
      </c>
      <c r="G12" s="8"/>
      <c r="H12" s="8"/>
      <c r="I12" s="8"/>
      <c r="J12" s="40"/>
      <c r="K12" s="40"/>
      <c r="L12" s="40"/>
    </row>
    <row r="13" spans="2:12" x14ac:dyDescent="0.25">
      <c r="B13" s="11"/>
      <c r="C13" s="11"/>
      <c r="D13" s="11"/>
      <c r="E13" s="12" t="s">
        <v>25</v>
      </c>
      <c r="F13" s="16"/>
      <c r="G13" s="8"/>
      <c r="H13" s="8"/>
      <c r="I13" s="8"/>
      <c r="J13" s="40"/>
      <c r="K13" s="40"/>
      <c r="L13" s="40"/>
    </row>
    <row r="14" spans="2:12" ht="25.5" x14ac:dyDescent="0.25">
      <c r="B14" s="13">
        <v>5</v>
      </c>
      <c r="C14" s="13"/>
      <c r="D14" s="13"/>
      <c r="E14" s="13"/>
      <c r="F14" s="17" t="s">
        <v>15</v>
      </c>
      <c r="G14" s="8"/>
      <c r="H14" s="8"/>
      <c r="I14" s="8"/>
      <c r="J14" s="40"/>
      <c r="K14" s="40"/>
      <c r="L14" s="40"/>
    </row>
    <row r="15" spans="2:12" ht="25.5" x14ac:dyDescent="0.25">
      <c r="B15" s="14"/>
      <c r="C15" s="14">
        <v>54</v>
      </c>
      <c r="D15" s="14"/>
      <c r="E15" s="14"/>
      <c r="F15" s="18" t="s">
        <v>20</v>
      </c>
      <c r="G15" s="8"/>
      <c r="H15" s="8"/>
      <c r="I15" s="9"/>
      <c r="J15" s="40"/>
      <c r="K15" s="40"/>
      <c r="L15" s="40"/>
    </row>
    <row r="16" spans="2:12" ht="63.75" x14ac:dyDescent="0.25">
      <c r="B16" s="14"/>
      <c r="C16" s="14"/>
      <c r="D16" s="14">
        <v>541</v>
      </c>
      <c r="E16" s="30"/>
      <c r="F16" s="30" t="s">
        <v>52</v>
      </c>
      <c r="G16" s="8"/>
      <c r="H16" s="8"/>
      <c r="I16" s="9"/>
      <c r="J16" s="40"/>
      <c r="K16" s="40"/>
      <c r="L16" s="40"/>
    </row>
    <row r="17" spans="2:12" ht="38.25" x14ac:dyDescent="0.25">
      <c r="B17" s="14"/>
      <c r="C17" s="14"/>
      <c r="D17" s="14"/>
      <c r="E17" s="30">
        <v>5413</v>
      </c>
      <c r="F17" s="30" t="s">
        <v>53</v>
      </c>
      <c r="G17" s="8"/>
      <c r="H17" s="8"/>
      <c r="I17" s="9"/>
      <c r="J17" s="40"/>
      <c r="K17" s="40"/>
      <c r="L17" s="40"/>
    </row>
    <row r="18" spans="2:12" x14ac:dyDescent="0.25">
      <c r="B18" s="15"/>
      <c r="C18" s="13"/>
      <c r="D18" s="13"/>
      <c r="E18" s="13"/>
      <c r="F18" s="17" t="s">
        <v>25</v>
      </c>
      <c r="G18" s="8"/>
      <c r="H18" s="8"/>
      <c r="I18" s="8"/>
      <c r="J18" s="40"/>
      <c r="K18" s="40"/>
      <c r="L18" s="40"/>
    </row>
    <row r="20" spans="2:12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2" x14ac:dyDescent="0.25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2:12" x14ac:dyDescent="0.2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workbookViewId="0">
      <selection activeCell="F4" sqref="F4"/>
    </sheetView>
  </sheetViews>
  <sheetFormatPr defaultRowHeight="15" x14ac:dyDescent="0.25"/>
  <cols>
    <col min="1" max="1" width="31.85546875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2" t="s">
        <v>54</v>
      </c>
      <c r="C2" s="132"/>
      <c r="D2" s="132"/>
      <c r="E2" s="132"/>
      <c r="F2" s="132"/>
      <c r="G2" s="132"/>
      <c r="H2" s="132"/>
    </row>
    <row r="3" spans="2:8" ht="18" x14ac:dyDescent="0.25">
      <c r="B3" s="80" t="s">
        <v>106</v>
      </c>
      <c r="C3" s="3"/>
      <c r="D3" s="3"/>
      <c r="E3" s="3"/>
      <c r="F3" s="4"/>
      <c r="G3" s="4"/>
      <c r="H3" s="4"/>
    </row>
    <row r="4" spans="2:8" ht="25.5" x14ac:dyDescent="0.25">
      <c r="B4" s="50" t="s">
        <v>8</v>
      </c>
      <c r="C4" s="50" t="s">
        <v>184</v>
      </c>
      <c r="D4" s="50" t="s">
        <v>63</v>
      </c>
      <c r="E4" s="50" t="s">
        <v>60</v>
      </c>
      <c r="F4" s="50" t="s">
        <v>187</v>
      </c>
      <c r="G4" s="50" t="s">
        <v>32</v>
      </c>
      <c r="H4" s="50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56</v>
      </c>
      <c r="C6" s="8"/>
      <c r="D6" s="8"/>
      <c r="E6" s="9"/>
      <c r="F6" s="40"/>
      <c r="G6" s="40"/>
      <c r="H6" s="40"/>
    </row>
    <row r="7" spans="2:8" x14ac:dyDescent="0.25">
      <c r="B7" s="10" t="s">
        <v>24</v>
      </c>
      <c r="C7" s="8"/>
      <c r="D7" s="8"/>
      <c r="E7" s="8"/>
      <c r="F7" s="40"/>
      <c r="G7" s="40"/>
      <c r="H7" s="40"/>
    </row>
    <row r="8" spans="2:8" x14ac:dyDescent="0.25">
      <c r="B8" s="27" t="s">
        <v>135</v>
      </c>
      <c r="C8" s="8">
        <v>31388.71</v>
      </c>
      <c r="D8" s="8">
        <v>28750</v>
      </c>
      <c r="E8" s="8"/>
      <c r="F8" s="40">
        <v>17498.54</v>
      </c>
      <c r="G8" s="40">
        <v>92.3</v>
      </c>
      <c r="H8" s="40"/>
    </row>
    <row r="9" spans="2:8" x14ac:dyDescent="0.25">
      <c r="B9" s="81" t="s">
        <v>134</v>
      </c>
      <c r="C9" s="8">
        <v>31388.71</v>
      </c>
      <c r="D9" s="8">
        <v>28750</v>
      </c>
      <c r="E9" s="8"/>
      <c r="F9" s="40">
        <v>17498.54</v>
      </c>
      <c r="G9" s="40">
        <v>92.3</v>
      </c>
      <c r="H9" s="40"/>
    </row>
    <row r="10" spans="2:8" x14ac:dyDescent="0.25">
      <c r="B10" s="81" t="s">
        <v>136</v>
      </c>
      <c r="C10" s="8"/>
      <c r="D10" s="8"/>
      <c r="E10" s="8"/>
      <c r="F10" s="40"/>
      <c r="G10" s="40"/>
      <c r="H10" s="40"/>
    </row>
    <row r="11" spans="2:8" x14ac:dyDescent="0.25">
      <c r="B11" s="81" t="s">
        <v>137</v>
      </c>
      <c r="C11" s="8"/>
      <c r="D11" s="8"/>
      <c r="E11" s="8"/>
      <c r="F11" s="40"/>
      <c r="G11" s="40"/>
      <c r="H11" s="40"/>
    </row>
    <row r="12" spans="2:8" x14ac:dyDescent="0.25">
      <c r="B12" s="81" t="s">
        <v>138</v>
      </c>
      <c r="C12" s="8"/>
      <c r="D12" s="8"/>
      <c r="E12" s="8"/>
      <c r="F12" s="40"/>
      <c r="G12" s="40"/>
      <c r="H12" s="40"/>
    </row>
    <row r="13" spans="2:8" x14ac:dyDescent="0.25">
      <c r="B13" s="28" t="s">
        <v>139</v>
      </c>
      <c r="C13" s="8">
        <v>27057.93</v>
      </c>
      <c r="D13" s="8">
        <v>23076</v>
      </c>
      <c r="E13" s="8"/>
      <c r="F13" s="40">
        <v>17678.23</v>
      </c>
      <c r="G13" s="40">
        <v>159.94999999999999</v>
      </c>
      <c r="H13" s="40"/>
    </row>
    <row r="14" spans="2:8" x14ac:dyDescent="0.25">
      <c r="B14" s="28" t="s">
        <v>140</v>
      </c>
      <c r="C14" s="8">
        <v>27057.93</v>
      </c>
      <c r="D14" s="8">
        <v>23076</v>
      </c>
      <c r="E14" s="8"/>
      <c r="F14" s="40">
        <v>17678.23</v>
      </c>
      <c r="G14" s="40">
        <v>159.94999999999999</v>
      </c>
      <c r="H14" s="40"/>
    </row>
    <row r="15" spans="2:8" x14ac:dyDescent="0.25">
      <c r="B15" s="28" t="s">
        <v>141</v>
      </c>
      <c r="C15" s="8"/>
      <c r="D15" s="8"/>
      <c r="E15" s="8"/>
      <c r="F15" s="40">
        <v>17008.23</v>
      </c>
      <c r="G15" s="40"/>
      <c r="H15" s="40"/>
    </row>
    <row r="16" spans="2:8" x14ac:dyDescent="0.25">
      <c r="B16" s="28" t="s">
        <v>142</v>
      </c>
      <c r="C16" s="8"/>
      <c r="D16" s="8"/>
      <c r="E16" s="8"/>
      <c r="F16" s="40">
        <v>270</v>
      </c>
      <c r="G16" s="40"/>
      <c r="H16" s="40"/>
    </row>
    <row r="17" spans="2:8" x14ac:dyDescent="0.25">
      <c r="B17" s="28" t="s">
        <v>143</v>
      </c>
      <c r="C17" s="8"/>
      <c r="D17" s="8"/>
      <c r="E17" s="8"/>
      <c r="F17" s="40">
        <v>400</v>
      </c>
      <c r="G17" s="40"/>
      <c r="H17" s="40"/>
    </row>
    <row r="18" spans="2:8" x14ac:dyDescent="0.25">
      <c r="B18" s="10" t="s">
        <v>144</v>
      </c>
      <c r="C18" s="8"/>
      <c r="D18" s="8"/>
      <c r="E18" s="9"/>
      <c r="F18" s="40"/>
      <c r="G18" s="40"/>
      <c r="H18" s="40"/>
    </row>
    <row r="19" spans="2:8" x14ac:dyDescent="0.25">
      <c r="B19" s="29" t="s">
        <v>145</v>
      </c>
      <c r="C19" s="8"/>
      <c r="D19" s="8">
        <v>270</v>
      </c>
      <c r="E19" s="9"/>
      <c r="F19" s="40">
        <v>120</v>
      </c>
      <c r="G19" s="40"/>
      <c r="H19" s="40"/>
    </row>
    <row r="20" spans="2:8" x14ac:dyDescent="0.25">
      <c r="B20" s="82" t="s">
        <v>146</v>
      </c>
      <c r="C20" s="8"/>
      <c r="D20" s="8">
        <v>270</v>
      </c>
      <c r="E20" s="9"/>
      <c r="F20" s="40">
        <v>120</v>
      </c>
      <c r="G20" s="40"/>
      <c r="H20" s="40"/>
    </row>
    <row r="21" spans="2:8" x14ac:dyDescent="0.25">
      <c r="B21" s="10" t="s">
        <v>148</v>
      </c>
      <c r="C21" s="8"/>
      <c r="D21" s="8"/>
      <c r="E21" s="9"/>
      <c r="F21" s="40"/>
      <c r="G21" s="40"/>
      <c r="H21" s="40"/>
    </row>
    <row r="22" spans="2:8" x14ac:dyDescent="0.25">
      <c r="B22" s="29" t="s">
        <v>147</v>
      </c>
      <c r="C22" s="8"/>
      <c r="D22" s="8"/>
      <c r="E22" s="9"/>
      <c r="F22" s="40"/>
      <c r="G22" s="40"/>
      <c r="H22" s="40"/>
    </row>
    <row r="23" spans="2:8" x14ac:dyDescent="0.25">
      <c r="B23" s="29" t="s">
        <v>156</v>
      </c>
      <c r="C23" s="8">
        <v>2297.4299999999998</v>
      </c>
      <c r="D23" s="8">
        <v>1330</v>
      </c>
      <c r="E23" s="9"/>
      <c r="F23" s="40">
        <v>2028.39</v>
      </c>
      <c r="G23" s="40">
        <v>87.14</v>
      </c>
      <c r="H23" s="40"/>
    </row>
    <row r="24" spans="2:8" x14ac:dyDescent="0.25">
      <c r="B24" s="83" t="s">
        <v>158</v>
      </c>
      <c r="C24" s="8">
        <v>2297</v>
      </c>
      <c r="D24" s="8">
        <v>1330</v>
      </c>
      <c r="E24" s="9"/>
      <c r="F24" s="40">
        <v>2028.39</v>
      </c>
      <c r="G24" s="40">
        <v>24.11</v>
      </c>
      <c r="H24" s="40"/>
    </row>
    <row r="25" spans="2:8" x14ac:dyDescent="0.25">
      <c r="B25" s="83" t="s">
        <v>149</v>
      </c>
      <c r="C25" s="8"/>
      <c r="D25" s="8"/>
      <c r="E25" s="9"/>
      <c r="F25" s="40"/>
      <c r="G25" s="40"/>
      <c r="H25" s="40"/>
    </row>
    <row r="26" spans="2:8" x14ac:dyDescent="0.25">
      <c r="B26" s="84" t="s">
        <v>154</v>
      </c>
      <c r="C26" s="8">
        <v>35683.32</v>
      </c>
      <c r="D26" s="8">
        <v>26500</v>
      </c>
      <c r="E26" s="9"/>
      <c r="F26" s="40">
        <v>28781.87</v>
      </c>
      <c r="G26" s="40">
        <v>55.02</v>
      </c>
      <c r="H26" s="40"/>
    </row>
    <row r="27" spans="2:8" x14ac:dyDescent="0.25">
      <c r="B27" s="83" t="s">
        <v>150</v>
      </c>
      <c r="C27" s="8">
        <v>35683.32</v>
      </c>
      <c r="D27" s="8">
        <v>26500</v>
      </c>
      <c r="E27" s="9"/>
      <c r="F27" s="40">
        <v>28781.87</v>
      </c>
      <c r="G27" s="40">
        <v>54.4</v>
      </c>
      <c r="H27" s="40"/>
    </row>
    <row r="28" spans="2:8" x14ac:dyDescent="0.25">
      <c r="B28" s="83" t="s">
        <v>151</v>
      </c>
      <c r="C28" s="8"/>
      <c r="D28" s="8"/>
      <c r="E28" s="9"/>
      <c r="F28" s="40"/>
      <c r="G28" s="40"/>
      <c r="H28" s="40"/>
    </row>
    <row r="29" spans="2:8" x14ac:dyDescent="0.25">
      <c r="B29" s="83" t="s">
        <v>152</v>
      </c>
      <c r="C29" s="8"/>
      <c r="D29" s="8"/>
      <c r="E29" s="9"/>
      <c r="F29" s="40"/>
      <c r="G29" s="40"/>
      <c r="H29" s="40"/>
    </row>
    <row r="30" spans="2:8" x14ac:dyDescent="0.25">
      <c r="B30" s="83" t="s">
        <v>153</v>
      </c>
      <c r="C30" s="8"/>
      <c r="D30" s="8"/>
      <c r="E30" s="9"/>
      <c r="F30" s="40"/>
      <c r="G30" s="40"/>
      <c r="H30" s="40"/>
    </row>
    <row r="31" spans="2:8" x14ac:dyDescent="0.25">
      <c r="B31" s="85" t="s">
        <v>155</v>
      </c>
      <c r="C31" s="8"/>
      <c r="D31" s="8"/>
      <c r="E31" s="9"/>
      <c r="F31" s="40"/>
      <c r="G31" s="40"/>
      <c r="H31" s="40"/>
    </row>
    <row r="32" spans="2:8" x14ac:dyDescent="0.25">
      <c r="B32" s="29" t="s">
        <v>156</v>
      </c>
      <c r="C32" s="8">
        <v>647793.42000000004</v>
      </c>
      <c r="D32" s="8">
        <v>961490</v>
      </c>
      <c r="E32" s="9"/>
      <c r="F32" s="40">
        <v>790302.24</v>
      </c>
      <c r="G32" s="40">
        <v>57.9</v>
      </c>
      <c r="H32" s="40"/>
    </row>
    <row r="33" spans="2:8" x14ac:dyDescent="0.25">
      <c r="B33" s="29" t="s">
        <v>157</v>
      </c>
      <c r="C33" s="8">
        <v>647793.42000000004</v>
      </c>
      <c r="D33" s="8">
        <v>961490</v>
      </c>
      <c r="E33" s="9"/>
      <c r="F33" s="40">
        <v>790302.24</v>
      </c>
      <c r="G33" s="40">
        <v>57.9</v>
      </c>
      <c r="H33" s="40"/>
    </row>
    <row r="34" spans="2:8" x14ac:dyDescent="0.25">
      <c r="B34" s="29" t="s">
        <v>159</v>
      </c>
      <c r="C34" s="8"/>
      <c r="D34" s="8"/>
      <c r="E34" s="9"/>
      <c r="F34" s="40"/>
      <c r="G34" s="40"/>
      <c r="H34" s="40"/>
    </row>
    <row r="35" spans="2:8" x14ac:dyDescent="0.25">
      <c r="B35" s="29" t="s">
        <v>160</v>
      </c>
      <c r="C35" s="8"/>
      <c r="D35" s="8"/>
      <c r="E35" s="9"/>
      <c r="F35" s="40"/>
      <c r="G35" s="40"/>
      <c r="H35" s="40"/>
    </row>
    <row r="36" spans="2:8" x14ac:dyDescent="0.25">
      <c r="B36" s="29" t="s">
        <v>161</v>
      </c>
      <c r="C36" s="8"/>
      <c r="D36" s="8"/>
      <c r="E36" s="9"/>
      <c r="F36" s="40"/>
      <c r="G36" s="40"/>
      <c r="H36" s="40"/>
    </row>
    <row r="37" spans="2:8" x14ac:dyDescent="0.25">
      <c r="B37" s="29" t="s">
        <v>162</v>
      </c>
      <c r="C37" s="8"/>
      <c r="D37" s="8"/>
      <c r="E37" s="9"/>
      <c r="F37" s="40"/>
      <c r="G37" s="40"/>
      <c r="H37" s="40"/>
    </row>
    <row r="38" spans="2:8" x14ac:dyDescent="0.25">
      <c r="B38" s="85" t="s">
        <v>163</v>
      </c>
      <c r="C38" s="8"/>
      <c r="D38" s="8"/>
      <c r="E38" s="9"/>
      <c r="F38" s="40"/>
      <c r="G38" s="40"/>
      <c r="H38" s="40"/>
    </row>
    <row r="39" spans="2:8" x14ac:dyDescent="0.25">
      <c r="B39" s="29" t="s">
        <v>156</v>
      </c>
      <c r="C39" s="8">
        <v>1435.4</v>
      </c>
      <c r="D39" s="8">
        <v>8560</v>
      </c>
      <c r="E39" s="9"/>
      <c r="F39" s="40">
        <v>1691.78</v>
      </c>
      <c r="G39" s="40">
        <v>9.51</v>
      </c>
      <c r="H39" s="40"/>
    </row>
    <row r="40" spans="2:8" x14ac:dyDescent="0.25">
      <c r="B40" s="29" t="s">
        <v>157</v>
      </c>
      <c r="C40" s="8">
        <v>1435.4</v>
      </c>
      <c r="D40" s="8">
        <v>8560</v>
      </c>
      <c r="E40" s="9"/>
      <c r="F40" s="40">
        <v>1691.78</v>
      </c>
      <c r="G40" s="40">
        <v>9.51</v>
      </c>
      <c r="H40" s="40"/>
    </row>
    <row r="41" spans="2:8" x14ac:dyDescent="0.25">
      <c r="B41" s="29" t="s">
        <v>164</v>
      </c>
      <c r="C41" s="8"/>
      <c r="D41" s="8"/>
      <c r="E41" s="9"/>
      <c r="F41" s="40"/>
      <c r="G41" s="40"/>
      <c r="H41" s="40"/>
    </row>
    <row r="42" spans="2:8" x14ac:dyDescent="0.25">
      <c r="B42" s="29" t="s">
        <v>165</v>
      </c>
      <c r="C42" s="8"/>
      <c r="D42" s="8"/>
      <c r="E42" s="9"/>
      <c r="F42" s="40"/>
      <c r="G42" s="40"/>
      <c r="H42" s="40"/>
    </row>
    <row r="43" spans="2:8" x14ac:dyDescent="0.25">
      <c r="B43" s="85" t="s">
        <v>166</v>
      </c>
      <c r="C43" s="8"/>
      <c r="D43" s="8"/>
      <c r="E43" s="9"/>
      <c r="F43" s="40"/>
      <c r="G43" s="40"/>
      <c r="H43" s="40"/>
    </row>
    <row r="44" spans="2:8" x14ac:dyDescent="0.25">
      <c r="B44" s="85" t="s">
        <v>156</v>
      </c>
      <c r="C44" s="8">
        <v>420.3</v>
      </c>
      <c r="D44" s="8">
        <v>140</v>
      </c>
      <c r="E44" s="9"/>
      <c r="F44" s="40">
        <v>200</v>
      </c>
      <c r="G44" s="40">
        <v>47.62</v>
      </c>
      <c r="H44" s="40"/>
    </row>
    <row r="45" spans="2:8" x14ac:dyDescent="0.25">
      <c r="B45" s="85" t="s">
        <v>157</v>
      </c>
      <c r="C45" s="8">
        <v>420.3</v>
      </c>
      <c r="D45" s="8">
        <v>140</v>
      </c>
      <c r="E45" s="9"/>
      <c r="F45" s="40">
        <v>200</v>
      </c>
      <c r="G45" s="40">
        <v>47.62</v>
      </c>
      <c r="H45" s="40"/>
    </row>
    <row r="46" spans="2:8" x14ac:dyDescent="0.25">
      <c r="B46" s="85" t="s">
        <v>167</v>
      </c>
      <c r="C46" s="8"/>
      <c r="D46" s="8">
        <v>140</v>
      </c>
      <c r="E46" s="9"/>
      <c r="F46" s="40">
        <v>200</v>
      </c>
      <c r="G46" s="40">
        <v>47.62</v>
      </c>
      <c r="H46" s="40"/>
    </row>
    <row r="48" spans="2:8" x14ac:dyDescent="0.25">
      <c r="B48" s="61" t="s">
        <v>185</v>
      </c>
      <c r="C48" s="61"/>
      <c r="D48" s="61"/>
      <c r="E48" s="61"/>
      <c r="F48" s="61"/>
      <c r="G48" s="61"/>
      <c r="H48" s="6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C23" sqref="C23"/>
    </sheetView>
  </sheetViews>
  <sheetFormatPr defaultRowHeight="15" x14ac:dyDescent="0.25"/>
  <cols>
    <col min="1" max="1" width="31.85546875" customWidth="1"/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32" t="s">
        <v>16</v>
      </c>
      <c r="C2" s="132"/>
      <c r="D2" s="132"/>
      <c r="E2" s="132"/>
      <c r="F2" s="132"/>
      <c r="G2" s="132"/>
      <c r="H2" s="132"/>
      <c r="I2" s="132"/>
      <c r="J2" s="31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54" t="s">
        <v>71</v>
      </c>
      <c r="C4" s="154"/>
      <c r="D4" s="154"/>
      <c r="E4" s="154"/>
      <c r="F4" s="154"/>
      <c r="G4" s="154"/>
      <c r="H4" s="154"/>
      <c r="I4" s="154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147" t="s">
        <v>8</v>
      </c>
      <c r="C6" s="148"/>
      <c r="D6" s="148"/>
      <c r="E6" s="149"/>
      <c r="F6" s="50" t="s">
        <v>63</v>
      </c>
      <c r="G6" s="50" t="s">
        <v>60</v>
      </c>
      <c r="H6" s="50" t="s">
        <v>183</v>
      </c>
      <c r="I6" s="50" t="s">
        <v>61</v>
      </c>
    </row>
    <row r="7" spans="2:10" s="57" customFormat="1" ht="11.25" x14ac:dyDescent="0.2">
      <c r="B7" s="144">
        <v>1</v>
      </c>
      <c r="C7" s="145"/>
      <c r="D7" s="145"/>
      <c r="E7" s="146"/>
      <c r="F7" s="54">
        <v>2</v>
      </c>
      <c r="G7" s="54">
        <v>3</v>
      </c>
      <c r="H7" s="54">
        <v>4</v>
      </c>
      <c r="I7" s="54" t="s">
        <v>55</v>
      </c>
    </row>
    <row r="8" spans="2:10" ht="30" customHeight="1" x14ac:dyDescent="0.25">
      <c r="B8" s="150" t="s">
        <v>168</v>
      </c>
      <c r="C8" s="151"/>
      <c r="D8" s="152"/>
      <c r="E8" s="59" t="s">
        <v>169</v>
      </c>
      <c r="F8" s="58">
        <v>637</v>
      </c>
      <c r="G8" s="8">
        <v>637.07000000000005</v>
      </c>
      <c r="H8" s="8">
        <v>541.28</v>
      </c>
      <c r="I8" s="8">
        <v>54.99</v>
      </c>
    </row>
    <row r="9" spans="2:10" ht="30" customHeight="1" x14ac:dyDescent="0.25">
      <c r="B9" s="150" t="s">
        <v>170</v>
      </c>
      <c r="C9" s="151"/>
      <c r="D9" s="152"/>
      <c r="E9" s="62" t="s">
        <v>171</v>
      </c>
      <c r="F9" s="58">
        <v>637</v>
      </c>
      <c r="G9" s="8">
        <v>637.07000000000005</v>
      </c>
      <c r="H9" s="8">
        <v>541.28</v>
      </c>
      <c r="I9" s="8">
        <v>54.99</v>
      </c>
    </row>
    <row r="10" spans="2:10" ht="30" customHeight="1" x14ac:dyDescent="0.25">
      <c r="B10" s="153" t="s">
        <v>172</v>
      </c>
      <c r="C10" s="153"/>
      <c r="D10" s="153"/>
      <c r="E10" s="62" t="s">
        <v>173</v>
      </c>
      <c r="F10" s="58">
        <v>27931.72</v>
      </c>
      <c r="G10" s="8">
        <v>27931.72</v>
      </c>
      <c r="H10" s="8">
        <v>13965.86</v>
      </c>
      <c r="I10" s="8">
        <v>50</v>
      </c>
    </row>
    <row r="11" spans="2:10" ht="30" customHeight="1" x14ac:dyDescent="0.25">
      <c r="B11" s="150"/>
      <c r="C11" s="151"/>
      <c r="D11" s="152"/>
      <c r="E11" s="59" t="s">
        <v>174</v>
      </c>
      <c r="F11" s="58">
        <v>25098.880000000001</v>
      </c>
      <c r="G11" s="8">
        <v>25098.880000000001</v>
      </c>
      <c r="H11" s="8">
        <v>28153.09</v>
      </c>
      <c r="I11" s="8">
        <v>50</v>
      </c>
    </row>
    <row r="12" spans="2:10" ht="30" customHeight="1" x14ac:dyDescent="0.25">
      <c r="B12" s="150"/>
      <c r="C12" s="151"/>
      <c r="D12" s="152"/>
      <c r="E12" s="59" t="s">
        <v>175</v>
      </c>
      <c r="F12" s="58">
        <v>25098.880000000001</v>
      </c>
      <c r="G12" s="8">
        <v>25098.880000000001</v>
      </c>
      <c r="H12" s="8">
        <v>28153.09</v>
      </c>
      <c r="I12" s="8">
        <v>50</v>
      </c>
    </row>
    <row r="13" spans="2:10" ht="30" customHeight="1" x14ac:dyDescent="0.25">
      <c r="B13" s="150"/>
      <c r="C13" s="151"/>
      <c r="D13" s="152"/>
      <c r="E13" s="86" t="s">
        <v>178</v>
      </c>
      <c r="F13" s="58">
        <v>2835.72</v>
      </c>
      <c r="G13" s="8">
        <v>2835.72</v>
      </c>
      <c r="H13" s="8">
        <v>680.56</v>
      </c>
      <c r="I13" s="8">
        <v>50</v>
      </c>
    </row>
    <row r="14" spans="2:10" ht="30" customHeight="1" x14ac:dyDescent="0.25">
      <c r="B14" s="153"/>
      <c r="C14" s="153"/>
      <c r="D14" s="153"/>
      <c r="E14" s="62" t="s">
        <v>176</v>
      </c>
      <c r="F14" s="58">
        <v>159.30000000000001</v>
      </c>
      <c r="G14" s="8">
        <v>159.30000000000001</v>
      </c>
      <c r="H14" s="8">
        <v>79.650000000000006</v>
      </c>
      <c r="I14" s="8">
        <v>50</v>
      </c>
    </row>
    <row r="15" spans="2:10" ht="30" customHeight="1" x14ac:dyDescent="0.25">
      <c r="B15" s="150"/>
      <c r="C15" s="151"/>
      <c r="D15" s="152"/>
      <c r="E15" s="62" t="s">
        <v>177</v>
      </c>
      <c r="F15" s="58">
        <v>2673.72</v>
      </c>
      <c r="G15" s="8">
        <v>2673.72</v>
      </c>
      <c r="H15" s="8">
        <v>600.91</v>
      </c>
      <c r="I15" s="8">
        <v>50</v>
      </c>
    </row>
    <row r="16" spans="2:10" ht="30" customHeight="1" x14ac:dyDescent="0.25">
      <c r="B16" s="150"/>
      <c r="C16" s="151"/>
      <c r="D16" s="152"/>
      <c r="E16" s="59"/>
      <c r="F16" s="58"/>
      <c r="G16" s="8"/>
      <c r="H16" s="8"/>
      <c r="I16" s="8"/>
    </row>
    <row r="17" spans="2:9" ht="30" customHeight="1" x14ac:dyDescent="0.25">
      <c r="B17" s="150"/>
      <c r="C17" s="151"/>
      <c r="D17" s="152"/>
      <c r="E17" s="59"/>
      <c r="F17" s="58"/>
      <c r="G17" s="8"/>
      <c r="H17" s="8"/>
      <c r="I17" s="8"/>
    </row>
    <row r="18" spans="2:9" ht="30" customHeight="1" x14ac:dyDescent="0.25">
      <c r="B18" s="150"/>
      <c r="C18" s="151"/>
      <c r="D18" s="152"/>
      <c r="E18" s="59"/>
      <c r="F18" s="58"/>
      <c r="G18" s="8"/>
      <c r="H18" s="8"/>
      <c r="I18" s="8"/>
    </row>
    <row r="19" spans="2:9" ht="30" customHeight="1" x14ac:dyDescent="0.25">
      <c r="B19" s="153"/>
      <c r="C19" s="153"/>
      <c r="D19" s="153"/>
      <c r="E19" s="62"/>
      <c r="F19" s="58"/>
      <c r="G19" s="8"/>
      <c r="H19" s="8"/>
      <c r="I19" s="8"/>
    </row>
    <row r="20" spans="2:9" ht="30" customHeight="1" x14ac:dyDescent="0.25">
      <c r="B20" s="153"/>
      <c r="C20" s="153"/>
      <c r="D20" s="153"/>
      <c r="E20" s="62"/>
      <c r="F20" s="58"/>
      <c r="G20" s="8"/>
      <c r="H20" s="8"/>
      <c r="I20" s="8"/>
    </row>
    <row r="21" spans="2:9" ht="30" customHeight="1" x14ac:dyDescent="0.25">
      <c r="B21" s="150"/>
      <c r="C21" s="151"/>
      <c r="D21" s="152"/>
      <c r="E21" s="62"/>
      <c r="F21" s="58"/>
      <c r="G21" s="8"/>
      <c r="H21" s="8"/>
      <c r="I21" s="8"/>
    </row>
    <row r="23" spans="2:9" x14ac:dyDescent="0.25">
      <c r="C23" t="s">
        <v>186</v>
      </c>
    </row>
    <row r="24" spans="2:9" x14ac:dyDescent="0.25">
      <c r="B24" s="61"/>
      <c r="C24" s="61"/>
      <c r="D24" s="61"/>
      <c r="E24" s="61"/>
      <c r="F24" s="61"/>
      <c r="G24" s="61"/>
      <c r="H24" s="61"/>
      <c r="I24" s="61"/>
    </row>
    <row r="25" spans="2:9" x14ac:dyDescent="0.25">
      <c r="B25" s="61"/>
      <c r="C25" s="61"/>
      <c r="D25" s="61"/>
      <c r="E25" s="61"/>
      <c r="F25" s="61"/>
      <c r="G25" s="61"/>
      <c r="H25" s="61"/>
      <c r="I25" s="61"/>
    </row>
    <row r="26" spans="2:9" x14ac:dyDescent="0.25">
      <c r="B26" s="61"/>
      <c r="C26" s="61"/>
      <c r="D26" s="61"/>
      <c r="E26" s="61"/>
      <c r="F26" s="61"/>
      <c r="G26" s="61"/>
      <c r="H26" s="61"/>
      <c r="I26" s="61"/>
    </row>
  </sheetData>
  <mergeCells count="18">
    <mergeCell ref="B4:I4"/>
    <mergeCell ref="B6:E6"/>
    <mergeCell ref="B7:E7"/>
    <mergeCell ref="B2:I2"/>
    <mergeCell ref="B13:D13"/>
    <mergeCell ref="B8:D8"/>
    <mergeCell ref="B11:D11"/>
    <mergeCell ref="B12:D12"/>
    <mergeCell ref="B10:D10"/>
    <mergeCell ref="B9:D9"/>
    <mergeCell ref="B17:D17"/>
    <mergeCell ref="B14:D14"/>
    <mergeCell ref="B21:D21"/>
    <mergeCell ref="B18:D18"/>
    <mergeCell ref="B19:D19"/>
    <mergeCell ref="B20:D20"/>
    <mergeCell ref="B15:D15"/>
    <mergeCell ref="B16:D1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Rashodi  prema funk. klasifikac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2023-08-23T10:17:00Z</cp:lastPrinted>
  <dcterms:created xsi:type="dcterms:W3CDTF">2022-08-12T12:51:27Z</dcterms:created>
  <dcterms:modified xsi:type="dcterms:W3CDTF">2024-03-22T12:26:21Z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